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lir\Dropbox\My Files\נגישות\לאומי\12.8.21\"/>
    </mc:Choice>
  </mc:AlternateContent>
  <bookViews>
    <workbookView xWindow="0" yWindow="0" windowWidth="24090" windowHeight="12090" tabRatio="868" firstSheet="55" activeTab="58"/>
  </bookViews>
  <sheets>
    <sheet name="@Entities" sheetId="1" state="hidden" r:id="rId1"/>
    <sheet name="660-1" sheetId="102" r:id="rId2"/>
    <sheet name="@Entities1" sheetId="3" state="hidden" r:id="rId3"/>
    <sheet name="660-2" sheetId="4" r:id="rId4"/>
    <sheet name="@Entities2" sheetId="5" state="hidden" r:id="rId5"/>
    <sheet name="660-3" sheetId="6" r:id="rId6"/>
    <sheet name="@Entities3" sheetId="7" state="hidden" r:id="rId7"/>
    <sheet name="660-4" sheetId="107" r:id="rId8"/>
    <sheet name="660-4A" sheetId="108" r:id="rId9"/>
    <sheet name="660-5" sheetId="8" r:id="rId10"/>
    <sheet name="@Entities4" sheetId="9" state="hidden" r:id="rId11"/>
    <sheet name="660-6" sheetId="110" r:id="rId12"/>
    <sheet name="660-7" sheetId="111" r:id="rId13"/>
    <sheet name="660-11" sheetId="10" r:id="rId14"/>
    <sheet name="@Entities5" sheetId="11" state="hidden" r:id="rId15"/>
    <sheet name="660-12" sheetId="12" r:id="rId16"/>
    <sheet name="@Entities6" sheetId="13" state="hidden" r:id="rId17"/>
    <sheet name="660-13" sheetId="14" r:id="rId18"/>
    <sheet name="@Entities7" sheetId="15" state="hidden" r:id="rId19"/>
    <sheet name="660-14" sheetId="16" r:id="rId20"/>
    <sheet name="@Entities8" sheetId="17" state="hidden" r:id="rId21"/>
    <sheet name="660-15" sheetId="18" r:id="rId22"/>
    <sheet name="@Entities9" sheetId="19" state="hidden" r:id="rId23"/>
    <sheet name="660-20" sheetId="20" r:id="rId24"/>
    <sheet name="@Entities10" sheetId="21" state="hidden" r:id="rId25"/>
    <sheet name="660-21" sheetId="22" r:id="rId26"/>
    <sheet name="@Entities11" sheetId="23" state="hidden" r:id="rId27"/>
    <sheet name="660-22" sheetId="24" r:id="rId28"/>
    <sheet name="@Entities12" sheetId="25" state="hidden" r:id="rId29"/>
    <sheet name="660-23" sheetId="26" r:id="rId30"/>
    <sheet name="@Entities13" sheetId="27" state="hidden" r:id="rId31"/>
    <sheet name="660-24" sheetId="28" r:id="rId32"/>
    <sheet name="@Entities14" sheetId="29" state="hidden" r:id="rId33"/>
    <sheet name="660-25" sheetId="30" r:id="rId34"/>
    <sheet name="@Entities15" sheetId="31" state="hidden" r:id="rId35"/>
    <sheet name="660-26" sheetId="32" r:id="rId36"/>
    <sheet name="@Entities16" sheetId="33" state="hidden" r:id="rId37"/>
    <sheet name="660-27" sheetId="34" r:id="rId38"/>
    <sheet name="@Entities17" sheetId="35" state="hidden" r:id="rId39"/>
    <sheet name="660-28" sheetId="36" r:id="rId40"/>
    <sheet name="@Entities18" sheetId="37" state="hidden" r:id="rId41"/>
    <sheet name="660-29" sheetId="38" r:id="rId42"/>
    <sheet name="@Entities19" sheetId="39" state="hidden" r:id="rId43"/>
    <sheet name="660-30" sheetId="40" r:id="rId44"/>
    <sheet name="@Entities20" sheetId="41" state="hidden" r:id="rId45"/>
    <sheet name="660-31" sheetId="42" r:id="rId46"/>
    <sheet name="@Entities21" sheetId="43" state="hidden" r:id="rId47"/>
    <sheet name="660-32" sheetId="44" r:id="rId48"/>
    <sheet name="@Entities22" sheetId="45" state="hidden" r:id="rId49"/>
    <sheet name="660-33" sheetId="46" r:id="rId50"/>
    <sheet name="@Entities23" sheetId="47" state="hidden" r:id="rId51"/>
    <sheet name="660-34" sheetId="48" r:id="rId52"/>
    <sheet name="@Entities24" sheetId="49" state="hidden" r:id="rId53"/>
    <sheet name="660-35" sheetId="50" r:id="rId54"/>
    <sheet name="@Entities25" sheetId="51" state="hidden" r:id="rId55"/>
    <sheet name="660-36" sheetId="52" r:id="rId56"/>
    <sheet name="@Entities26" sheetId="53" state="hidden" r:id="rId57"/>
    <sheet name="660-37" sheetId="113" r:id="rId58"/>
    <sheet name="660-38" sheetId="114" r:id="rId59"/>
    <sheet name="660-39" sheetId="54" r:id="rId60"/>
    <sheet name="@Entities27" sheetId="55" state="hidden" r:id="rId61"/>
    <sheet name="660-40" sheetId="56" r:id="rId62"/>
    <sheet name="@Entities28" sheetId="57" state="hidden" r:id="rId63"/>
    <sheet name="660-41" sheetId="58" r:id="rId64"/>
    <sheet name="@Entities29" sheetId="59" state="hidden" r:id="rId65"/>
    <sheet name="660-42" sheetId="60" r:id="rId66"/>
    <sheet name="@Entities30" sheetId="61" state="hidden" r:id="rId67"/>
    <sheet name="660-43" sheetId="62" r:id="rId68"/>
    <sheet name="@Entities31" sheetId="63" state="hidden" r:id="rId69"/>
    <sheet name="660-44" sheetId="64" r:id="rId70"/>
    <sheet name="@Entities32" sheetId="65" state="hidden" r:id="rId71"/>
    <sheet name="660-45" sheetId="66" r:id="rId72"/>
    <sheet name="@Entities33" sheetId="67" state="hidden" r:id="rId73"/>
    <sheet name="660-46" sheetId="68" r:id="rId74"/>
    <sheet name="@Entities34" sheetId="69" state="hidden" r:id="rId75"/>
    <sheet name="660-47" sheetId="70" r:id="rId76"/>
    <sheet name="@Entities35" sheetId="71" state="hidden" r:id="rId77"/>
    <sheet name="660-48" sheetId="72" r:id="rId78"/>
    <sheet name="@Entities36" sheetId="73" state="hidden" r:id="rId79"/>
    <sheet name="660-49" sheetId="74" r:id="rId80"/>
    <sheet name="@Entities37" sheetId="75" state="hidden" r:id="rId81"/>
    <sheet name="660-50" sheetId="76" r:id="rId82"/>
    <sheet name="@Entities38" sheetId="77" state="hidden" r:id="rId83"/>
    <sheet name="660-51" sheetId="78" r:id="rId84"/>
    <sheet name="@Entities39" sheetId="79" state="hidden" r:id="rId85"/>
    <sheet name="660-52" sheetId="80" r:id="rId86"/>
    <sheet name="@Entities40" sheetId="81" state="hidden" r:id="rId87"/>
    <sheet name="660-53" sheetId="82" r:id="rId88"/>
    <sheet name="@Entities41" sheetId="83" state="hidden" r:id="rId89"/>
    <sheet name="660-54" sheetId="84" r:id="rId90"/>
    <sheet name="@Entities42" sheetId="85" state="hidden" r:id="rId91"/>
    <sheet name="660-55" sheetId="86" r:id="rId92"/>
    <sheet name="@Entities43" sheetId="87" state="hidden" r:id="rId93"/>
    <sheet name="660-56" sheetId="88" r:id="rId94"/>
    <sheet name="@Entities44" sheetId="89" state="hidden" r:id="rId95"/>
    <sheet name="660-57" sheetId="90" r:id="rId96"/>
    <sheet name="@Entities45" sheetId="91" state="hidden" r:id="rId97"/>
    <sheet name="660-58" sheetId="92" r:id="rId98"/>
    <sheet name="@Entities46" sheetId="93" state="hidden" r:id="rId99"/>
    <sheet name="660-59" sheetId="94" r:id="rId100"/>
    <sheet name="@Entities47" sheetId="95" state="hidden" r:id="rId101"/>
    <sheet name="660-60" sheetId="96" r:id="rId102"/>
    <sheet name="@Entities48" sheetId="97" state="hidden" r:id="rId103"/>
    <sheet name="660-61" sheetId="98" r:id="rId104"/>
    <sheet name="@Entities49" sheetId="99" state="hidden" r:id="rId105"/>
    <sheet name="660-62" sheetId="100" r:id="rId106"/>
    <sheet name="660-63" sheetId="103" r:id="rId107"/>
    <sheet name="660-64" sheetId="104" r:id="rId108"/>
    <sheet name="660-65" sheetId="105" r:id="rId109"/>
    <sheet name="660-66" sheetId="106" r:id="rId110"/>
    <sheet name="660-67" sheetId="112" r:id="rId111"/>
    <sheet name="@lists" sheetId="101" state="hidden" r:id="rId112"/>
  </sheets>
  <externalReferences>
    <externalReference r:id="rId113"/>
  </externalReference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'660-1'!$D$14</definedName>
    <definedName name="_6601_1_2">'660-1'!$F$14</definedName>
    <definedName name="_6601_10_1">'660-1'!$D$23</definedName>
    <definedName name="_6601_10_2">'660-1'!$F$23</definedName>
    <definedName name="_6601_11_1">'660-1'!$D$24</definedName>
    <definedName name="_6601_11_2">'660-1'!$F$24</definedName>
    <definedName name="_6601_12_1">'660-1'!$D$25</definedName>
    <definedName name="_6601_12_2">'660-1'!$F$25</definedName>
    <definedName name="_6601_13_1">'660-1'!$D$26</definedName>
    <definedName name="_6601_13_2">'660-1'!$F$26</definedName>
    <definedName name="_6601_14_1">'660-1'!$D$27</definedName>
    <definedName name="_6601_14_2">'660-1'!$F$27</definedName>
    <definedName name="_6601_15_1">'660-1'!$D$28</definedName>
    <definedName name="_6601_15_2">'660-1'!$F$28</definedName>
    <definedName name="_6601_16_1">'660-1'!$D$29</definedName>
    <definedName name="_6601_16_2">'660-1'!$F$29</definedName>
    <definedName name="_6601_17_1">'660-1'!$D$30</definedName>
    <definedName name="_6601_17_2">'660-1'!$F$30</definedName>
    <definedName name="_6601_18_1">'660-1'!$D$31</definedName>
    <definedName name="_6601_18_2">'660-1'!$F$31</definedName>
    <definedName name="_6601_19_1">'660-1'!$D$32</definedName>
    <definedName name="_6601_19_2">'660-1'!$F$32</definedName>
    <definedName name="_6601_2_1">'660-1'!$D$15</definedName>
    <definedName name="_6601_2_2">'660-1'!$F$15</definedName>
    <definedName name="_6601_30_1">'660-1'!$D$43</definedName>
    <definedName name="_6601_30_2">'660-1'!$F$43</definedName>
    <definedName name="_6601_31_1">'660-1'!$D$44</definedName>
    <definedName name="_6601_31_2">'660-1'!$F$44</definedName>
    <definedName name="_6601_32_1">'660-1'!$D$45</definedName>
    <definedName name="_6601_32_2">'660-1'!$F$45</definedName>
    <definedName name="_6601_33_1">'660-1'!$D$46</definedName>
    <definedName name="_6601_33_2">'660-1'!$F$46</definedName>
    <definedName name="_6601_6_1">'660-1'!$D$19</definedName>
    <definedName name="_6601_6_2">'660-1'!$F$19</definedName>
    <definedName name="_6601_7_1">'660-1'!$D$20</definedName>
    <definedName name="_6601_7_2">'660-1'!$F$20</definedName>
    <definedName name="_6601b_20_12">'660-1'!$D$33</definedName>
    <definedName name="_6601b_20_22">'660-1'!$F$33</definedName>
    <definedName name="_6601b_21_12">'660-1'!$D$34</definedName>
    <definedName name="_6601b_21_22">'660-1'!$F$34</definedName>
    <definedName name="_6601b_22_12">'660-1'!$D$35</definedName>
    <definedName name="_6601b_22_22">'660-1'!$F$35</definedName>
    <definedName name="_6601b_23_12">'660-1'!$D$36</definedName>
    <definedName name="_6601b_23_22">'660-1'!$F$36</definedName>
    <definedName name="_6601b_24_12">'660-1'!$D$37</definedName>
    <definedName name="_6601b_24_22">'660-1'!$F$37</definedName>
    <definedName name="_6601b_25_12">'660-1'!$D$38</definedName>
    <definedName name="_6601b_25_22">'660-1'!$F$38</definedName>
    <definedName name="_6601b_26_12">'660-1'!$D$39</definedName>
    <definedName name="_6601b_26_22">'660-1'!$F$39</definedName>
    <definedName name="_6601b_27_12">'660-1'!$D$40</definedName>
    <definedName name="_6601b_27_22">'660-1'!$F$40</definedName>
    <definedName name="_6601b_28_12">'660-1'!$D$41</definedName>
    <definedName name="_6601b_28_22">'660-1'!$F$41</definedName>
    <definedName name="_6601b_29_12">'660-1'!$D$42</definedName>
    <definedName name="_6601b_29_22">'660-1'!$F$42</definedName>
    <definedName name="_6601b_3_12">'660-1'!$D$16</definedName>
    <definedName name="_6601b_3_22">'660-1'!$F$16</definedName>
    <definedName name="_6601b_4_12">'660-1'!$D$17</definedName>
    <definedName name="_6601b_4_22">'660-1'!$F$17</definedName>
    <definedName name="_6601b_5_12">'660-1'!$D$18</definedName>
    <definedName name="_6601b_5_22">'660-1'!$F$18</definedName>
    <definedName name="_6601b_8_12">'660-1'!$D$21</definedName>
    <definedName name="_6601b_8_22">'660-1'!$F$21</definedName>
    <definedName name="_6601b_9_12">'660-1'!$D$22</definedName>
    <definedName name="_6601b_9_22">'660-1'!$F$22</definedName>
    <definedName name="_66037_1_1">'660-37'!$D$13</definedName>
    <definedName name="_66037_1_2">'660-37'!$E$13</definedName>
    <definedName name="_66037_1_3">'660-37'!$F$13</definedName>
    <definedName name="_66037_10_1">'660-37'!$D$22</definedName>
    <definedName name="_66037_10_2">'660-37'!$E$22</definedName>
    <definedName name="_66037_10_3">'660-37'!$F$22</definedName>
    <definedName name="_66037_11_1">'660-37'!$D$23</definedName>
    <definedName name="_66037_11_2">'660-37'!$E$23</definedName>
    <definedName name="_66037_11_3">'660-37'!$F$23</definedName>
    <definedName name="_66037_12_1">'660-37'!$D$24</definedName>
    <definedName name="_66037_12_2">'660-37'!$E$24</definedName>
    <definedName name="_66037_12_3">'660-37'!$F$24</definedName>
    <definedName name="_66037_13_1">'660-37'!$D$25</definedName>
    <definedName name="_66037_13_2">'660-37'!$E$25</definedName>
    <definedName name="_66037_13_3">'660-37'!$F$25</definedName>
    <definedName name="_66037_14_1">'660-37'!$D$26</definedName>
    <definedName name="_66037_14_2">'660-37'!$E$26</definedName>
    <definedName name="_66037_14_3">'660-37'!$F$26</definedName>
    <definedName name="_66037_15_1">'660-37'!$D$27</definedName>
    <definedName name="_66037_15_2">'660-37'!$E$27</definedName>
    <definedName name="_66037_15_3">'660-37'!$F$27</definedName>
    <definedName name="_66037_16_1">'660-37'!$D$28</definedName>
    <definedName name="_66037_16_2">'660-37'!$E$28</definedName>
    <definedName name="_66037_16_3">'660-37'!$F$28</definedName>
    <definedName name="_66037_17_1">'660-37'!$D$29</definedName>
    <definedName name="_66037_17_2">'660-37'!$E$29</definedName>
    <definedName name="_66037_17_3">'660-37'!$F$29</definedName>
    <definedName name="_66037_18_1">'660-37'!$D$30</definedName>
    <definedName name="_66037_18_2">'660-37'!$E$30</definedName>
    <definedName name="_66037_18_3">'660-37'!$F$30</definedName>
    <definedName name="_66037_19_1">'660-37'!$D$31</definedName>
    <definedName name="_66037_19_2">'660-37'!$E$31</definedName>
    <definedName name="_66037_19_3">'660-37'!$F$31</definedName>
    <definedName name="_66037_2_1">'660-37'!$D$14</definedName>
    <definedName name="_66037_2_2">'660-37'!$E$14</definedName>
    <definedName name="_66037_2_3">'660-37'!$F$14</definedName>
    <definedName name="_66037_20_1">'660-37'!$D$32</definedName>
    <definedName name="_66037_20_2">'660-37'!$E$32</definedName>
    <definedName name="_66037_20_3">'660-37'!$F$32</definedName>
    <definedName name="_66037_21_1">'660-37'!$D$33</definedName>
    <definedName name="_66037_21_2">'660-37'!$E$33</definedName>
    <definedName name="_66037_21_3">'660-37'!$F$33</definedName>
    <definedName name="_66037_22_1">'660-37'!$D$34</definedName>
    <definedName name="_66037_22_2">'660-37'!$E$34</definedName>
    <definedName name="_66037_22_3">'660-37'!$F$34</definedName>
    <definedName name="_66037_23_1">'660-37'!$D$35</definedName>
    <definedName name="_66037_23_2">'660-37'!$E$35</definedName>
    <definedName name="_66037_23_3">'660-37'!$F$35</definedName>
    <definedName name="_66037_24_1">'660-37'!$D$36</definedName>
    <definedName name="_66037_24_2">'660-37'!$E$36</definedName>
    <definedName name="_66037_24_3">'660-37'!$F$36</definedName>
    <definedName name="_66037_25_1">'660-37'!$D$37</definedName>
    <definedName name="_66037_25_2">'660-37'!$E$37</definedName>
    <definedName name="_66037_25_3">'660-37'!$F$37</definedName>
    <definedName name="_66037_26_1">'660-37'!$D$38</definedName>
    <definedName name="_66037_26_2">'660-37'!$E$38</definedName>
    <definedName name="_66037_26_3">'660-37'!$F$38</definedName>
    <definedName name="_66037_27_1">'660-37'!$D$39</definedName>
    <definedName name="_66037_27_2">'660-37'!$E$39</definedName>
    <definedName name="_66037_27_3">'660-37'!$F$39</definedName>
    <definedName name="_66037_28_1">'660-37'!$D$40</definedName>
    <definedName name="_66037_28_2">'660-37'!$E$40</definedName>
    <definedName name="_66037_28_3">'660-37'!$F$40</definedName>
    <definedName name="_66037_29_1">'660-37'!$D$41</definedName>
    <definedName name="_66037_29_2">'660-37'!$E$41</definedName>
    <definedName name="_66037_29_3">'660-37'!$F$41</definedName>
    <definedName name="_66037_3_1">'660-37'!$D$15</definedName>
    <definedName name="_66037_3_2">'660-37'!$E$15</definedName>
    <definedName name="_66037_3_3">'660-37'!$F$15</definedName>
    <definedName name="_66037_30_1">'660-37'!$D$42</definedName>
    <definedName name="_66037_30_2">'660-37'!$E$42</definedName>
    <definedName name="_66037_30_3">'660-37'!$F$42</definedName>
    <definedName name="_66037_4_1">'660-37'!$D$16</definedName>
    <definedName name="_66037_4_2">'660-37'!$E$16</definedName>
    <definedName name="_66037_4_3">'660-37'!$F$16</definedName>
    <definedName name="_66037_5_1">'660-37'!$D$17</definedName>
    <definedName name="_66037_5_2">'660-37'!$E$17</definedName>
    <definedName name="_66037_5_3">'660-37'!$F$17</definedName>
    <definedName name="_66037_6_1">'660-37'!$D$18</definedName>
    <definedName name="_66037_6_2">'660-37'!$E$18</definedName>
    <definedName name="_66037_6_3">'660-37'!$F$18</definedName>
    <definedName name="_66037_7_1">'660-37'!$D$19</definedName>
    <definedName name="_66037_7_2">'660-37'!$E$19</definedName>
    <definedName name="_66037_7_3">'660-37'!$F$19</definedName>
    <definedName name="_66037_8_1">'660-37'!$D$20</definedName>
    <definedName name="_66037_8_2">'660-37'!$E$20</definedName>
    <definedName name="_66037_8_3">'660-37'!$F$20</definedName>
    <definedName name="_66037_9_1">'660-37'!$D$21</definedName>
    <definedName name="_66037_9_2">'660-37'!$E$21</definedName>
    <definedName name="_66037_9_3">'660-37'!$F$21</definedName>
    <definedName name="_66038_1_1">'660-38'!$D$13</definedName>
    <definedName name="_66038_1_2">'660-38'!$E$13</definedName>
    <definedName name="_66038_1_3">'660-38'!$F$13</definedName>
    <definedName name="_66038_1_4">'660-38'!$G$13</definedName>
    <definedName name="_66038_1_5">'660-38'!$H$13</definedName>
    <definedName name="_66038_1_6">'660-38'!$I$13</definedName>
    <definedName name="_66038_10_1">'660-38'!$D$22</definedName>
    <definedName name="_66038_10_2">'660-38'!$E$22</definedName>
    <definedName name="_66038_10_3">'660-38'!$F$22</definedName>
    <definedName name="_66038_10_4">'660-38'!$G$22</definedName>
    <definedName name="_66038_10_5">'660-38'!$H$22</definedName>
    <definedName name="_66038_10_6">'660-38'!$I$22</definedName>
    <definedName name="_66038_11_1">'660-38'!$D$23</definedName>
    <definedName name="_66038_11_2">'660-38'!$E$23</definedName>
    <definedName name="_66038_11_3">'660-38'!$F$23</definedName>
    <definedName name="_66038_11_4">'660-38'!$G$23</definedName>
    <definedName name="_66038_11_5">'660-38'!$H$23</definedName>
    <definedName name="_66038_11_6">'660-38'!$I$23</definedName>
    <definedName name="_66038_12_1">'660-38'!$D$24</definedName>
    <definedName name="_66038_12_2">'660-38'!$E$24</definedName>
    <definedName name="_66038_12_3">'660-38'!$F$24</definedName>
    <definedName name="_66038_12_4">'660-38'!$G$24</definedName>
    <definedName name="_66038_12_5">'660-38'!$H$24</definedName>
    <definedName name="_66038_12_6">'660-38'!$I$24</definedName>
    <definedName name="_66038_2_1">'660-38'!$D$14</definedName>
    <definedName name="_66038_2_2">'660-38'!$E$14</definedName>
    <definedName name="_66038_2_3">'660-38'!$F$14</definedName>
    <definedName name="_66038_2_4">'660-38'!$G$14</definedName>
    <definedName name="_66038_2_5">'660-38'!$H$14</definedName>
    <definedName name="_66038_2_6">'660-38'!$I$14</definedName>
    <definedName name="_66038_3_1">'660-38'!$D$15</definedName>
    <definedName name="_66038_3_2">'660-38'!$E$15</definedName>
    <definedName name="_66038_3_3">'660-38'!$F$15</definedName>
    <definedName name="_66038_3_4">'660-38'!$G$15</definedName>
    <definedName name="_66038_3_5">'660-38'!$H$15</definedName>
    <definedName name="_66038_3_6">'660-38'!$I$15</definedName>
    <definedName name="_66038_4_1">'660-38'!$D$16</definedName>
    <definedName name="_66038_4_2">'660-38'!$E$16</definedName>
    <definedName name="_66038_4_3">'660-38'!$F$16</definedName>
    <definedName name="_66038_4_4">'660-38'!$G$16</definedName>
    <definedName name="_66038_4_5">'660-38'!$H$16</definedName>
    <definedName name="_66038_4_6">'660-38'!$I$16</definedName>
    <definedName name="_66038_5_1">'660-38'!$D$17</definedName>
    <definedName name="_66038_5_2">'660-38'!$E$17</definedName>
    <definedName name="_66038_5_3">'660-38'!$F$17</definedName>
    <definedName name="_66038_5_4">'660-38'!$G$17</definedName>
    <definedName name="_66038_5_5">'660-38'!$H$17</definedName>
    <definedName name="_66038_5_6">'660-38'!$I$17</definedName>
    <definedName name="_66038_6_1">'660-38'!$D$18</definedName>
    <definedName name="_66038_6_2">'660-38'!$E$18</definedName>
    <definedName name="_66038_6_3">'660-38'!$F$18</definedName>
    <definedName name="_66038_6_4">'660-38'!$G$18</definedName>
    <definedName name="_66038_6_5">'660-38'!$H$18</definedName>
    <definedName name="_66038_6_6">'660-38'!$I$18</definedName>
    <definedName name="_66038_7_1">'660-38'!$D$19</definedName>
    <definedName name="_66038_7_2">'660-38'!$E$19</definedName>
    <definedName name="_66038_7_3">'660-38'!$F$19</definedName>
    <definedName name="_66038_7_4">'660-38'!$G$19</definedName>
    <definedName name="_66038_7_5">'660-38'!$H$19</definedName>
    <definedName name="_66038_7_6">'660-38'!$I$19</definedName>
    <definedName name="_66038_8_1">'660-38'!$D$20</definedName>
    <definedName name="_66038_8_2">'660-38'!$E$20</definedName>
    <definedName name="_66038_8_3">'660-38'!$F$20</definedName>
    <definedName name="_66038_8_4">'660-38'!$G$20</definedName>
    <definedName name="_66038_8_5">'660-38'!$H$20</definedName>
    <definedName name="_66038_8_6">'660-38'!$I$20</definedName>
    <definedName name="_66038_9_1">'660-38'!$D$21</definedName>
    <definedName name="_66038_9_2">'660-38'!$E$21</definedName>
    <definedName name="_66038_9_3">'660-38'!$F$21</definedName>
    <definedName name="_66038_9_4">'660-38'!$G$21</definedName>
    <definedName name="_66038_9_5">'660-38'!$H$21</definedName>
    <definedName name="_66038_9_6">'660-38'!$I$21</definedName>
    <definedName name="_6604_1_1">'660-4'!$D$14</definedName>
    <definedName name="_6604_1_2">'660-4'!$E$14</definedName>
    <definedName name="_6604_1_3">'660-4'!$F$14</definedName>
    <definedName name="_6604_1_4">'660-4'!$G$14</definedName>
    <definedName name="_6604_10_1">'660-4'!$D$23</definedName>
    <definedName name="_6604_10_2">'660-4'!$E$23</definedName>
    <definedName name="_6604_10_3">'660-4'!$F$23</definedName>
    <definedName name="_6604_10_4">'660-4'!$G$23</definedName>
    <definedName name="_6604_11_1">'660-4'!$D$24</definedName>
    <definedName name="_6604_11_2">'660-4'!$E$24</definedName>
    <definedName name="_6604_11_3">'660-4'!$F$24</definedName>
    <definedName name="_6604_11_4">'660-4'!$G$24</definedName>
    <definedName name="_6604_12_1">'660-4'!$D$25</definedName>
    <definedName name="_6604_12_2">'660-4'!$E$25</definedName>
    <definedName name="_6604_12_3">'660-4'!$F$25</definedName>
    <definedName name="_6604_12_4">'660-4'!$G$25</definedName>
    <definedName name="_6604_13_1">'660-4'!$D$26</definedName>
    <definedName name="_6604_13_2">'660-4'!$E$26</definedName>
    <definedName name="_6604_13_3">'660-4'!$F$26</definedName>
    <definedName name="_6604_13_4">'660-4'!$G$26</definedName>
    <definedName name="_6604_14_1">'660-4'!$D$27</definedName>
    <definedName name="_6604_14_2">'660-4'!$E$27</definedName>
    <definedName name="_6604_14_3">'660-4'!$F$27</definedName>
    <definedName name="_6604_14_4">'660-4'!$G$27</definedName>
    <definedName name="_6604_15_1">'660-4'!$D$28</definedName>
    <definedName name="_6604_15_2">'660-4'!$E$28</definedName>
    <definedName name="_6604_15_3">'660-4'!$F$28</definedName>
    <definedName name="_6604_15_4">'660-4'!$G$28</definedName>
    <definedName name="_6604_16_1">'660-4'!$D$29</definedName>
    <definedName name="_6604_16_2">'660-4'!$E$29</definedName>
    <definedName name="_6604_16_3">'660-4'!$F$29</definedName>
    <definedName name="_6604_16_4">'660-4'!$G$29</definedName>
    <definedName name="_6604_2_1">'660-4'!$D$15</definedName>
    <definedName name="_6604_2_2">'660-4'!$E$15</definedName>
    <definedName name="_6604_2_3">'660-4'!$F$15</definedName>
    <definedName name="_6604_2_4">'660-4'!$G$15</definedName>
    <definedName name="_6604_3_1">'660-4'!$D$16</definedName>
    <definedName name="_6604_3_2">'660-4'!$E$16</definedName>
    <definedName name="_6604_3_3">'660-4'!$F$16</definedName>
    <definedName name="_6604_3_4">'660-4'!$G$16</definedName>
    <definedName name="_6604_4_1">'660-4'!$D$17</definedName>
    <definedName name="_6604_4_2">'660-4'!$E$17</definedName>
    <definedName name="_6604_4_3">'660-4'!$F$17</definedName>
    <definedName name="_6604_4_4">'660-4'!$G$17</definedName>
    <definedName name="_6604_5_1">'660-4'!$D$18</definedName>
    <definedName name="_6604_5_2">'660-4'!$E$18</definedName>
    <definedName name="_6604_5_3">'660-4'!$F$18</definedName>
    <definedName name="_6604_5_4">'660-4'!$G$18</definedName>
    <definedName name="_6604_6_1">'660-4'!$D$19</definedName>
    <definedName name="_6604_6_2">'660-4'!$E$19</definedName>
    <definedName name="_6604_6_3">'660-4'!$F$19</definedName>
    <definedName name="_6604_6_4">'660-4'!$G$19</definedName>
    <definedName name="_6604_7_1">'660-4'!$D$20</definedName>
    <definedName name="_6604_7_2">'660-4'!$E$20</definedName>
    <definedName name="_6604_7_3">'660-4'!$F$20</definedName>
    <definedName name="_6604_7_4">'660-4'!$G$20</definedName>
    <definedName name="_6604_8_1">'660-4'!$D$21</definedName>
    <definedName name="_6604_8_2">'660-4'!$E$21</definedName>
    <definedName name="_6604_8_3">'660-4'!$F$21</definedName>
    <definedName name="_6604_8_4">'660-4'!$G$21</definedName>
    <definedName name="_6604_9_1">'660-4'!$D$22</definedName>
    <definedName name="_6604_9_2">'660-4'!$E$22</definedName>
    <definedName name="_6604_9_3">'660-4'!$F$22</definedName>
    <definedName name="_6604_9_4">'660-4'!$G$22</definedName>
    <definedName name="_6605_1_1">#REF!</definedName>
    <definedName name="_6605_2_1">#REF!</definedName>
    <definedName name="_6605_3_1">#REF!</definedName>
    <definedName name="_6605_4_1">#REF!</definedName>
    <definedName name="_6605_5_1">#REF!</definedName>
    <definedName name="_6605_6_1">#REF!</definedName>
    <definedName name="_6605_7_1">#REF!</definedName>
    <definedName name="_6605_8_1">#REF!</definedName>
    <definedName name="_6605b_1_22">#REF!</definedName>
    <definedName name="_6605b_2_22">#REF!</definedName>
    <definedName name="_6605b_3_22">#REF!</definedName>
    <definedName name="_6605b_4_22">#REF!</definedName>
    <definedName name="_6605b_5_22">#REF!</definedName>
    <definedName name="_6605b_6_22">#REF!</definedName>
    <definedName name="_6605b_7_22">#REF!</definedName>
    <definedName name="_6605b_8_22">#REF!</definedName>
    <definedName name="_6605c_1_32">#REF!</definedName>
    <definedName name="_6605c_2_32">#REF!</definedName>
    <definedName name="_6605c_3_32">#REF!</definedName>
    <definedName name="_6605c_4_32">#REF!</definedName>
    <definedName name="_6605c_5_32">#REF!</definedName>
    <definedName name="_6605c_6_32">#REF!</definedName>
    <definedName name="_6605c_7_32">#REF!</definedName>
    <definedName name="_6605c_8_32">#REF!</definedName>
    <definedName name="_6606_1_1">'660-6'!$E$14</definedName>
    <definedName name="_6606_1_2">'660-6'!$F$14</definedName>
    <definedName name="_6606_1_3">'660-6'!$G$14</definedName>
    <definedName name="_6606_1_4">'660-6'!$H$14</definedName>
    <definedName name="_6606_1_5">'660-6'!$I$14</definedName>
    <definedName name="_6606_2_1">'660-6'!$E$15</definedName>
    <definedName name="_6606_2_2">'660-6'!$F$15</definedName>
    <definedName name="_6606_2_3">'660-6'!$G$15</definedName>
    <definedName name="_6606_2_4">'660-6'!$H$15</definedName>
    <definedName name="_6606_2_5">'660-6'!$I$15</definedName>
    <definedName name="_66063_1_1">'660-63'!$C$14</definedName>
    <definedName name="_66063_1_2">'660-63'!$D$14</definedName>
    <definedName name="_66063_10_1">'660-63'!$C$23</definedName>
    <definedName name="_66063_10_2">'660-63'!$D$23</definedName>
    <definedName name="_66063_2_1">'660-63'!$C$15</definedName>
    <definedName name="_66063_2_2">'660-63'!$D$15</definedName>
    <definedName name="_66063_3_1">'660-63'!$C$16</definedName>
    <definedName name="_66063_3_2">'660-63'!$D$16</definedName>
    <definedName name="_66063_4_1">'660-63'!$C$17</definedName>
    <definedName name="_66063_4_2">'660-63'!$D$17</definedName>
    <definedName name="_66063_5_1">'660-63'!$C$18</definedName>
    <definedName name="_66063_5_2">'660-63'!$D$18</definedName>
    <definedName name="_66063_6_1">'660-63'!$C$19</definedName>
    <definedName name="_66063_6_2">'660-63'!$D$19</definedName>
    <definedName name="_66063_7_1">'660-63'!$C$20</definedName>
    <definedName name="_66063_7_2">'660-63'!$D$20</definedName>
    <definedName name="_66063_8_1">'660-63'!$C$21</definedName>
    <definedName name="_66063_8_2">'660-63'!$D$21</definedName>
    <definedName name="_66063_9_1">'660-63'!$C$22</definedName>
    <definedName name="_66063_9_2">'660-63'!$D$22</definedName>
    <definedName name="_66064_1_1">'660-64'!$D$14</definedName>
    <definedName name="_66064_10_1">'660-64'!$D$23</definedName>
    <definedName name="_66064_11_1">'660-64'!$D$24</definedName>
    <definedName name="_66064_12_1">'660-64'!$D$25</definedName>
    <definedName name="_66064_13_1">'660-64'!$D$26</definedName>
    <definedName name="_66064_14_1">'660-64'!$D$27</definedName>
    <definedName name="_66064_15_1">'660-64'!$D$28</definedName>
    <definedName name="_66064_16_1">'660-64'!$D$29</definedName>
    <definedName name="_66064_17_1">'660-64'!$D$30</definedName>
    <definedName name="_66064_18_1">'660-64'!$D$31</definedName>
    <definedName name="_66064_19_1">'660-64'!$D$32</definedName>
    <definedName name="_66064_2_1">'660-64'!$D$15</definedName>
    <definedName name="_66064_20_1">'660-64'!$D$33</definedName>
    <definedName name="_66064_21_1">'660-64'!$D$34</definedName>
    <definedName name="_66064_22_1">'660-64'!$D$35</definedName>
    <definedName name="_66064_3_1">'660-64'!$D$16</definedName>
    <definedName name="_66064_4_1">'660-64'!$D$17</definedName>
    <definedName name="_66064_5_1">'660-64'!$D$18</definedName>
    <definedName name="_66064_6_1">'660-64'!$D$19</definedName>
    <definedName name="_66064_7_1">'660-64'!$D$20</definedName>
    <definedName name="_66064_8_1">'660-64'!$D$21</definedName>
    <definedName name="_66064_9_1">'660-64'!$D$22</definedName>
    <definedName name="_66065_1_1">'660-65'!$C$14</definedName>
    <definedName name="_66065_1_2">'660-65'!$D$14</definedName>
    <definedName name="_66065_1_3">'660-65'!$E$14</definedName>
    <definedName name="_66065_1_4">'660-65'!$F$14</definedName>
    <definedName name="_66065_2_1">'660-65'!$C$15</definedName>
    <definedName name="_66065_2_2">'660-65'!$D$15</definedName>
    <definedName name="_66065_2_3">'660-65'!$E$15</definedName>
    <definedName name="_66065_2_4">'660-65'!$F$15</definedName>
    <definedName name="_66065_3_1">'660-65'!$C$16</definedName>
    <definedName name="_66065_3_2">'660-65'!$D$16</definedName>
    <definedName name="_66065_3_3">'660-65'!$E$16</definedName>
    <definedName name="_66065_3_4">'660-65'!$F$16</definedName>
    <definedName name="_66065_4_1">'660-65'!$C$17</definedName>
    <definedName name="_66065_4_2">'660-65'!$D$17</definedName>
    <definedName name="_66065_4_3">'660-65'!$E$17</definedName>
    <definedName name="_66065_4_4">'660-65'!$F$17</definedName>
    <definedName name="_66066_1_1">'660-66'!$C$15</definedName>
    <definedName name="_66066_1_10">'660-66'!$L$15</definedName>
    <definedName name="_66066_1_11">'660-66'!$M$15</definedName>
    <definedName name="_66066_1_2">'660-66'!$D$15</definedName>
    <definedName name="_66066_1_3">'660-66'!$E$15</definedName>
    <definedName name="_66066_1_4">'660-66'!$F$15</definedName>
    <definedName name="_66066_1_5">'660-66'!$G$15</definedName>
    <definedName name="_66066_1_6">'660-66'!$H$15</definedName>
    <definedName name="_66066_1_7">'660-66'!$I$15</definedName>
    <definedName name="_66066_1_8">'660-66'!$J$15</definedName>
    <definedName name="_66066_1_9">'660-66'!$K$15</definedName>
    <definedName name="_66066_10_1">'660-66'!$C$24</definedName>
    <definedName name="_66066_10_10">'660-66'!$L$24</definedName>
    <definedName name="_66066_10_11">'660-66'!$M$24</definedName>
    <definedName name="_66066_10_2">'660-66'!$D$24</definedName>
    <definedName name="_66066_10_3">'660-66'!$E$24</definedName>
    <definedName name="_66066_10_4">'660-66'!$F$24</definedName>
    <definedName name="_66066_10_5">'660-66'!$G$24</definedName>
    <definedName name="_66066_10_6">'660-66'!$H$24</definedName>
    <definedName name="_66066_10_7">'660-66'!$I$24</definedName>
    <definedName name="_66066_10_8">'660-66'!$J$24</definedName>
    <definedName name="_66066_10_9">'660-66'!$K$24</definedName>
    <definedName name="_66066_11_1">'660-66'!$C$25</definedName>
    <definedName name="_66066_11_10">'660-66'!$L$25</definedName>
    <definedName name="_66066_11_11">'660-66'!$M$25</definedName>
    <definedName name="_66066_11_2">'660-66'!$D$25</definedName>
    <definedName name="_66066_11_3">'660-66'!$E$25</definedName>
    <definedName name="_66066_11_4">'660-66'!$F$25</definedName>
    <definedName name="_66066_11_5">'660-66'!$G$25</definedName>
    <definedName name="_66066_11_6">'660-66'!$H$25</definedName>
    <definedName name="_66066_11_7">'660-66'!$I$25</definedName>
    <definedName name="_66066_11_8">'660-66'!$J$25</definedName>
    <definedName name="_66066_11_9">'660-66'!$K$25</definedName>
    <definedName name="_66066_12_1">'660-66'!$C$26</definedName>
    <definedName name="_66066_12_10">'660-66'!$L$26</definedName>
    <definedName name="_66066_12_11">'660-66'!$M$26</definedName>
    <definedName name="_66066_12_2">'660-66'!$D$26</definedName>
    <definedName name="_66066_12_3">'660-66'!$E$26</definedName>
    <definedName name="_66066_12_4">'660-66'!$F$26</definedName>
    <definedName name="_66066_12_5">'660-66'!$G$26</definedName>
    <definedName name="_66066_12_6">'660-66'!$H$26</definedName>
    <definedName name="_66066_12_7">'660-66'!$I$26</definedName>
    <definedName name="_66066_12_8">'660-66'!$J$26</definedName>
    <definedName name="_66066_12_9">'660-66'!$K$26</definedName>
    <definedName name="_66066_13_1">'660-66'!$C$27</definedName>
    <definedName name="_66066_13_10">'660-66'!$L$27</definedName>
    <definedName name="_66066_13_11">'660-66'!$M$27</definedName>
    <definedName name="_66066_13_2">'660-66'!$D$27</definedName>
    <definedName name="_66066_13_3">'660-66'!$E$27</definedName>
    <definedName name="_66066_13_4">'660-66'!$F$27</definedName>
    <definedName name="_66066_13_5">'660-66'!$G$27</definedName>
    <definedName name="_66066_13_6">'660-66'!$H$27</definedName>
    <definedName name="_66066_13_7">'660-66'!$I$27</definedName>
    <definedName name="_66066_13_8">'660-66'!$J$27</definedName>
    <definedName name="_66066_13_9">'660-66'!$K$27</definedName>
    <definedName name="_66066_2_1">'660-66'!$C$16</definedName>
    <definedName name="_66066_2_10">'660-66'!$L$16</definedName>
    <definedName name="_66066_2_11">'660-66'!$M$16</definedName>
    <definedName name="_66066_2_2">'660-66'!$D$16</definedName>
    <definedName name="_66066_2_3">'660-66'!$E$16</definedName>
    <definedName name="_66066_2_4">'660-66'!$F$16</definedName>
    <definedName name="_66066_2_5">'660-66'!$G$16</definedName>
    <definedName name="_66066_2_6">'660-66'!$H$16</definedName>
    <definedName name="_66066_2_7">'660-66'!$I$16</definedName>
    <definedName name="_66066_2_8">'660-66'!$J$16</definedName>
    <definedName name="_66066_2_9">'660-66'!$K$16</definedName>
    <definedName name="_66066_3_1">'660-66'!$C$17</definedName>
    <definedName name="_66066_3_10">'660-66'!$L$17</definedName>
    <definedName name="_66066_3_11">'660-66'!$M$17</definedName>
    <definedName name="_66066_3_2">'660-66'!$D$17</definedName>
    <definedName name="_66066_3_3">'660-66'!$E$17</definedName>
    <definedName name="_66066_3_4">'660-66'!$F$17</definedName>
    <definedName name="_66066_3_5">'660-66'!$G$17</definedName>
    <definedName name="_66066_3_6">'660-66'!$H$17</definedName>
    <definedName name="_66066_3_7">'660-66'!$I$17</definedName>
    <definedName name="_66066_3_8">'660-66'!$J$17</definedName>
    <definedName name="_66066_3_9">'660-66'!$K$17</definedName>
    <definedName name="_66066_4_1">'660-66'!$C$18</definedName>
    <definedName name="_66066_4_10">'660-66'!$L$18</definedName>
    <definedName name="_66066_4_11">'660-66'!$M$18</definedName>
    <definedName name="_66066_4_2">'660-66'!$D$18</definedName>
    <definedName name="_66066_4_3">'660-66'!$E$18</definedName>
    <definedName name="_66066_4_4">'660-66'!$F$18</definedName>
    <definedName name="_66066_4_5">'660-66'!$G$18</definedName>
    <definedName name="_66066_4_6">'660-66'!$H$18</definedName>
    <definedName name="_66066_4_7">'660-66'!$I$18</definedName>
    <definedName name="_66066_4_8">'660-66'!$J$18</definedName>
    <definedName name="_66066_4_9">'660-66'!$K$18</definedName>
    <definedName name="_66066_5_1">'660-66'!$C$19</definedName>
    <definedName name="_66066_5_10">'660-66'!$L$19</definedName>
    <definedName name="_66066_5_11">'660-66'!$M$19</definedName>
    <definedName name="_66066_5_2">'660-66'!$D$19</definedName>
    <definedName name="_66066_5_3">'660-66'!$E$19</definedName>
    <definedName name="_66066_5_4">'660-66'!$F$19</definedName>
    <definedName name="_66066_5_5">'660-66'!$G$19</definedName>
    <definedName name="_66066_5_6">'660-66'!$H$19</definedName>
    <definedName name="_66066_5_7">'660-66'!$I$19</definedName>
    <definedName name="_66066_5_8">'660-66'!$J$19</definedName>
    <definedName name="_66066_5_9">'660-66'!$K$19</definedName>
    <definedName name="_66066_6_1">'660-66'!$C$20</definedName>
    <definedName name="_66066_6_10">'660-66'!$L$20</definedName>
    <definedName name="_66066_6_11">'660-66'!$M$20</definedName>
    <definedName name="_66066_6_2">'660-66'!$D$20</definedName>
    <definedName name="_66066_6_3">'660-66'!$E$20</definedName>
    <definedName name="_66066_6_4">'660-66'!$F$20</definedName>
    <definedName name="_66066_6_5">'660-66'!$G$20</definedName>
    <definedName name="_66066_6_6">'660-66'!$H$20</definedName>
    <definedName name="_66066_6_7">'660-66'!$I$20</definedName>
    <definedName name="_66066_6_8">'660-66'!$J$20</definedName>
    <definedName name="_66066_6_9">'660-66'!$K$20</definedName>
    <definedName name="_66066_7_1">'660-66'!$C$21</definedName>
    <definedName name="_66066_7_10">'660-66'!$L$21</definedName>
    <definedName name="_66066_7_11">'660-66'!$M$21</definedName>
    <definedName name="_66066_7_2">'660-66'!$D$21</definedName>
    <definedName name="_66066_7_3">'660-66'!$E$21</definedName>
    <definedName name="_66066_7_4">'660-66'!$F$21</definedName>
    <definedName name="_66066_7_5">'660-66'!$G$21</definedName>
    <definedName name="_66066_7_6">'660-66'!$H$21</definedName>
    <definedName name="_66066_7_7">'660-66'!$I$21</definedName>
    <definedName name="_66066_7_8">'660-66'!$J$21</definedName>
    <definedName name="_66066_7_9">'660-66'!$K$21</definedName>
    <definedName name="_66066_8_1">'660-66'!$C$22</definedName>
    <definedName name="_66066_8_10">'660-66'!$L$22</definedName>
    <definedName name="_66066_8_11">'660-66'!$M$22</definedName>
    <definedName name="_66066_8_2">'660-66'!$D$22</definedName>
    <definedName name="_66066_8_3">'660-66'!$E$22</definedName>
    <definedName name="_66066_8_4">'660-66'!$F$22</definedName>
    <definedName name="_66066_8_5">'660-66'!$G$22</definedName>
    <definedName name="_66066_8_6">'660-66'!$H$22</definedName>
    <definedName name="_66066_8_7">'660-66'!$I$22</definedName>
    <definedName name="_66066_8_8">'660-66'!$J$22</definedName>
    <definedName name="_66066_8_9">'660-66'!$K$22</definedName>
    <definedName name="_66066_9_1">'660-66'!$C$23</definedName>
    <definedName name="_66066_9_10">'660-66'!$L$23</definedName>
    <definedName name="_66066_9_11">'660-66'!$M$23</definedName>
    <definedName name="_66066_9_2">'660-66'!$D$23</definedName>
    <definedName name="_66066_9_3">'660-66'!$E$23</definedName>
    <definedName name="_66066_9_4">'660-66'!$F$23</definedName>
    <definedName name="_66066_9_5">'660-66'!$G$23</definedName>
    <definedName name="_66066_9_6">'660-66'!$H$23</definedName>
    <definedName name="_66066_9_7">'660-66'!$I$23</definedName>
    <definedName name="_66066_9_8">'660-66'!$J$23</definedName>
    <definedName name="_66066_9_9">'660-66'!$K$23</definedName>
    <definedName name="_66067_1_1">'660-67'!$C$14</definedName>
    <definedName name="_66067_1_10">'660-67'!$L$14</definedName>
    <definedName name="_66067_1_11">'660-67'!$M$14</definedName>
    <definedName name="_66067_1_12">'660-67'!$N$14</definedName>
    <definedName name="_66067_1_13">'660-67'!$O$14</definedName>
    <definedName name="_66067_1_2">'660-67'!$D$14</definedName>
    <definedName name="_66067_1_3">'660-67'!$E$14</definedName>
    <definedName name="_66067_1_4">'660-67'!$F$14</definedName>
    <definedName name="_66067_1_5">'660-67'!$G$14</definedName>
    <definedName name="_66067_1_6">'660-67'!$H$14</definedName>
    <definedName name="_66067_1_7">'660-67'!$I$14</definedName>
    <definedName name="_66067_1_8">'660-67'!$J$14</definedName>
    <definedName name="_66067_1_9">'660-67'!$K$14</definedName>
    <definedName name="_66067_2_1">'660-67'!$C$15</definedName>
    <definedName name="_66067_2_10">'660-67'!$L$15</definedName>
    <definedName name="_66067_2_11">'660-67'!$M$15</definedName>
    <definedName name="_66067_2_12">'660-67'!$N$15</definedName>
    <definedName name="_66067_2_13">'660-67'!$O$15</definedName>
    <definedName name="_66067_2_2">'660-67'!$D$15</definedName>
    <definedName name="_66067_2_3">'660-67'!$E$15</definedName>
    <definedName name="_66067_2_4">'660-67'!$F$15</definedName>
    <definedName name="_66067_2_5">'660-67'!$G$15</definedName>
    <definedName name="_66067_2_6">'660-67'!$H$15</definedName>
    <definedName name="_66067_2_7">'660-67'!$I$15</definedName>
    <definedName name="_66067_2_8">'660-67'!$J$15</definedName>
    <definedName name="_66067_2_9">'660-67'!$K$15</definedName>
    <definedName name="_66067_3_1">'660-67'!$C$16</definedName>
    <definedName name="_66067_3_10">'660-67'!$L$16</definedName>
    <definedName name="_66067_3_11">'660-67'!$M$16</definedName>
    <definedName name="_66067_3_12">'660-67'!$N$16</definedName>
    <definedName name="_66067_3_13">'660-67'!$O$16</definedName>
    <definedName name="_66067_3_2">'660-67'!$D$16</definedName>
    <definedName name="_66067_3_3">'660-67'!$E$16</definedName>
    <definedName name="_66067_3_4">'660-67'!$F$16</definedName>
    <definedName name="_66067_3_5">'660-67'!$G$16</definedName>
    <definedName name="_66067_3_6">'660-67'!$H$16</definedName>
    <definedName name="_66067_3_7">'660-67'!$I$16</definedName>
    <definedName name="_66067_3_8">'660-67'!$J$16</definedName>
    <definedName name="_66067_3_9">'660-67'!$K$16</definedName>
    <definedName name="_66067_4_1">'660-67'!$C$17</definedName>
    <definedName name="_66067_4_10">'660-67'!$L$17</definedName>
    <definedName name="_66067_4_11">'660-67'!$M$17</definedName>
    <definedName name="_66067_4_12">'660-67'!$N$17</definedName>
    <definedName name="_66067_4_13">'660-67'!$O$17</definedName>
    <definedName name="_66067_4_2">'660-67'!$D$17</definedName>
    <definedName name="_66067_4_3">'660-67'!$E$17</definedName>
    <definedName name="_66067_4_4">'660-67'!$F$17</definedName>
    <definedName name="_66067_4_5">'660-67'!$G$17</definedName>
    <definedName name="_66067_4_6">'660-67'!$H$17</definedName>
    <definedName name="_66067_4_7">'660-67'!$I$17</definedName>
    <definedName name="_66067_4_8">'660-67'!$J$17</definedName>
    <definedName name="_66067_4_9">'660-67'!$K$17</definedName>
    <definedName name="_66067_5_1">'660-67'!$C$18</definedName>
    <definedName name="_66067_5_10">'660-67'!$L$18</definedName>
    <definedName name="_66067_5_11">'660-67'!$M$18</definedName>
    <definedName name="_66067_5_12">'660-67'!$N$18</definedName>
    <definedName name="_66067_5_13">'660-67'!$O$18</definedName>
    <definedName name="_66067_5_2">'660-67'!$D$18</definedName>
    <definedName name="_66067_5_3">'660-67'!$E$18</definedName>
    <definedName name="_66067_5_4">'660-67'!$F$18</definedName>
    <definedName name="_66067_5_5">'660-67'!$G$18</definedName>
    <definedName name="_66067_5_6">'660-67'!$H$18</definedName>
    <definedName name="_66067_5_7">'660-67'!$I$18</definedName>
    <definedName name="_66067_5_8">'660-67'!$J$18</definedName>
    <definedName name="_66067_5_9">'660-67'!$K$18</definedName>
    <definedName name="_66067_6_1">'660-67'!$C$19</definedName>
    <definedName name="_66067_6_10">'660-67'!$L$19</definedName>
    <definedName name="_66067_6_11">'660-67'!$M$19</definedName>
    <definedName name="_66067_6_12">'660-67'!$N$19</definedName>
    <definedName name="_66067_6_13">'660-67'!$O$19</definedName>
    <definedName name="_66067_6_2">'660-67'!$D$19</definedName>
    <definedName name="_66067_6_3">'660-67'!$E$19</definedName>
    <definedName name="_66067_6_4">'660-67'!$F$19</definedName>
    <definedName name="_66067_6_5">'660-67'!$G$19</definedName>
    <definedName name="_66067_6_6">'660-67'!$H$19</definedName>
    <definedName name="_66067_6_7">'660-67'!$I$19</definedName>
    <definedName name="_66067_6_8">'660-67'!$J$19</definedName>
    <definedName name="_66067_6_9">'660-67'!$K$19</definedName>
    <definedName name="_66067_7_1">'660-67'!$C$20</definedName>
    <definedName name="_66067_7_10">'660-67'!$L$20</definedName>
    <definedName name="_66067_7_11">'660-67'!$M$20</definedName>
    <definedName name="_66067_7_12">'660-67'!$N$20</definedName>
    <definedName name="_66067_7_13">'660-67'!$O$20</definedName>
    <definedName name="_66067_7_2">'660-67'!$D$20</definedName>
    <definedName name="_66067_7_3">'660-67'!$E$20</definedName>
    <definedName name="_66067_7_4">'660-67'!$F$20</definedName>
    <definedName name="_66067_7_5">'660-67'!$G$20</definedName>
    <definedName name="_66067_7_6">'660-67'!$H$20</definedName>
    <definedName name="_66067_7_7">'660-67'!$I$20</definedName>
    <definedName name="_66067_7_8">'660-67'!$J$20</definedName>
    <definedName name="_66067_7_9">'660-67'!$K$20</definedName>
    <definedName name="_66067_8_1">'660-67'!$C$21</definedName>
    <definedName name="_66067_8_10">'660-67'!$L$21</definedName>
    <definedName name="_66067_8_11">'660-67'!$M$21</definedName>
    <definedName name="_66067_8_12">'660-67'!$N$21</definedName>
    <definedName name="_66067_8_13">'660-67'!$O$21</definedName>
    <definedName name="_66067_8_2">'660-67'!$D$21</definedName>
    <definedName name="_66067_8_3">'660-67'!$E$21</definedName>
    <definedName name="_66067_8_4">'660-67'!$F$21</definedName>
    <definedName name="_66067_8_5">'660-67'!$G$21</definedName>
    <definedName name="_66067_8_6">'660-67'!$H$21</definedName>
    <definedName name="_66067_8_7">'660-67'!$I$21</definedName>
    <definedName name="_66067_8_8">'660-67'!$J$21</definedName>
    <definedName name="_66067_8_9">'660-67'!$K$21</definedName>
    <definedName name="_6606b_10_12">'660-6'!$E$23</definedName>
    <definedName name="_6606b_10_22">'660-6'!$F$23</definedName>
    <definedName name="_6606b_10_32">'660-6'!$G$23</definedName>
    <definedName name="_6606b_10_42">'660-6'!$H$23</definedName>
    <definedName name="_6606b_10_52">'660-6'!$I$23</definedName>
    <definedName name="_6606b_3_12">'660-6'!$E$16</definedName>
    <definedName name="_6606b_3_22">'660-6'!$F$16</definedName>
    <definedName name="_6606b_3_32">'660-6'!$G$16</definedName>
    <definedName name="_6606b_3_42">'660-6'!$H$16</definedName>
    <definedName name="_6606b_3_52">'660-6'!$I$16</definedName>
    <definedName name="_6606b_4_12">'660-6'!$E$17</definedName>
    <definedName name="_6606b_4_22">'660-6'!$F$17</definedName>
    <definedName name="_6606b_4_32">'660-6'!$G$17</definedName>
    <definedName name="_6606b_4_42">'660-6'!$H$17</definedName>
    <definedName name="_6606b_4_52">'660-6'!$I$17</definedName>
    <definedName name="_6606b_5_12">'660-6'!$E$18</definedName>
    <definedName name="_6606b_5_22">'660-6'!$F$18</definedName>
    <definedName name="_6606b_5_32">'660-6'!$G$18</definedName>
    <definedName name="_6606b_5_42">'660-6'!$H$18</definedName>
    <definedName name="_6606b_5_52">'660-6'!$I$18</definedName>
    <definedName name="_6606b_6_12">'660-6'!$E$19</definedName>
    <definedName name="_6606b_6_22">'660-6'!$F$19</definedName>
    <definedName name="_6606b_6_32">'660-6'!$G$19</definedName>
    <definedName name="_6606b_6_42">'660-6'!$H$19</definedName>
    <definedName name="_6606b_6_52">'660-6'!$I$19</definedName>
    <definedName name="_6606b_7_12">'660-6'!$E$20</definedName>
    <definedName name="_6606b_7_22">'660-6'!$F$20</definedName>
    <definedName name="_6606b_7_32">'660-6'!$G$20</definedName>
    <definedName name="_6606b_7_42">'660-6'!$H$20</definedName>
    <definedName name="_6606b_7_52">'660-6'!$I$20</definedName>
    <definedName name="_6606b_8_12">'660-6'!$E$21</definedName>
    <definedName name="_6606b_8_22">'660-6'!$F$21</definedName>
    <definedName name="_6606b_8_32">'660-6'!$G$21</definedName>
    <definedName name="_6606b_8_42">'660-6'!$H$21</definedName>
    <definedName name="_6606b_8_52">'660-6'!$I$21</definedName>
    <definedName name="_6606b_9_12">'660-6'!$E$22</definedName>
    <definedName name="_6606b_9_22">'660-6'!$F$22</definedName>
    <definedName name="_6606b_9_32">'660-6'!$G$22</definedName>
    <definedName name="_6606b_9_42">'660-6'!$H$22</definedName>
    <definedName name="_6606b_9_52">'660-6'!$I$22</definedName>
    <definedName name="_6607_1_1">'660-7'!$D$14</definedName>
    <definedName name="_6607_1_2">'660-7'!$E$14</definedName>
    <definedName name="_6607_1_3">'660-7'!$F$14</definedName>
    <definedName name="_6607_2_1">'660-7'!$D$15</definedName>
    <definedName name="_6607_2_2">'660-7'!$E$15</definedName>
    <definedName name="_6607_2_3">'660-7'!$F$15</definedName>
    <definedName name="_6607_3_1">'660-7'!$D$16</definedName>
    <definedName name="_6607_3_2">'660-7'!$E$16</definedName>
    <definedName name="_6607_3_3">'660-7'!$F$16</definedName>
    <definedName name="_6607_4_1">'660-7'!$D$17</definedName>
    <definedName name="_6607_4_2">'660-7'!$E$17</definedName>
    <definedName name="_6607_4_3">'660-7'!$F$17</definedName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'660-15'!$C$13</definedName>
    <definedName name="label_boi_t66015_1_10">'660-15'!$L$13</definedName>
    <definedName name="label_boi_t66015_1_11">'660-15'!$M$13</definedName>
    <definedName name="label_boi_t66015_1_2">'660-15'!$D$13</definedName>
    <definedName name="label_boi_t66015_1_3">'660-15'!$E$13</definedName>
    <definedName name="label_boi_t66015_1_4">'660-15'!$F$13</definedName>
    <definedName name="label_boi_t66015_1_5">'660-15'!$G$13</definedName>
    <definedName name="label_boi_t66015_1_6">'660-15'!$H$13</definedName>
    <definedName name="label_boi_t66015_1_7">'660-15'!$I$13</definedName>
    <definedName name="label_boi_t66015_1_8">'660-15'!$J$13</definedName>
    <definedName name="label_boi_t66015_1_9">'660-15'!$K$13</definedName>
    <definedName name="label_boi_t66015_10_1">'660-15'!$C$22</definedName>
    <definedName name="label_boi_t66015_10_10">'660-15'!$L$22</definedName>
    <definedName name="label_boi_t66015_10_11">'660-15'!$M$22</definedName>
    <definedName name="label_boi_t66015_10_2">'660-15'!$D$22</definedName>
    <definedName name="label_boi_t66015_10_3">'660-15'!$E$22</definedName>
    <definedName name="label_boi_t66015_10_4">'660-15'!$F$22</definedName>
    <definedName name="label_boi_t66015_10_5">'660-15'!$G$22</definedName>
    <definedName name="label_boi_t66015_10_6">'660-15'!$H$22</definedName>
    <definedName name="label_boi_t66015_10_7">'660-15'!$I$22</definedName>
    <definedName name="label_boi_t66015_10_8">'660-15'!$J$22</definedName>
    <definedName name="label_boi_t66015_10_9">'660-15'!$K$22</definedName>
    <definedName name="label_boi_t66015_11_1">'660-15'!$C$23</definedName>
    <definedName name="label_boi_t66015_11_10">'660-15'!$L$23</definedName>
    <definedName name="label_boi_t66015_11_11">'660-15'!$M$23</definedName>
    <definedName name="label_boi_t66015_11_2">'660-15'!$D$23</definedName>
    <definedName name="label_boi_t66015_11_3">'660-15'!$E$23</definedName>
    <definedName name="label_boi_t66015_11_4">'660-15'!$F$23</definedName>
    <definedName name="label_boi_t66015_11_5">'660-15'!$G$23</definedName>
    <definedName name="label_boi_t66015_11_6">'660-15'!$H$23</definedName>
    <definedName name="label_boi_t66015_11_7">'660-15'!$I$23</definedName>
    <definedName name="label_boi_t66015_11_8">'660-15'!$J$23</definedName>
    <definedName name="label_boi_t66015_11_9">'660-15'!$K$23</definedName>
    <definedName name="label_boi_t66015_12_1">'660-15'!$C$24</definedName>
    <definedName name="label_boi_t66015_12_10">'660-15'!$L$24</definedName>
    <definedName name="label_boi_t66015_12_11">'660-15'!$M$24</definedName>
    <definedName name="label_boi_t66015_12_2">'660-15'!$D$24</definedName>
    <definedName name="label_boi_t66015_12_3">'660-15'!$E$24</definedName>
    <definedName name="label_boi_t66015_12_4">'660-15'!$F$24</definedName>
    <definedName name="label_boi_t66015_12_5">'660-15'!$G$24</definedName>
    <definedName name="label_boi_t66015_12_6">'660-15'!$H$24</definedName>
    <definedName name="label_boi_t66015_12_7">'660-15'!$I$24</definedName>
    <definedName name="label_boi_t66015_12_8">'660-15'!$J$24</definedName>
    <definedName name="label_boi_t66015_12_9">'660-15'!$K$24</definedName>
    <definedName name="label_boi_t66015_2_1">'660-15'!$C$14</definedName>
    <definedName name="label_boi_t66015_2_10">'660-15'!$L$14</definedName>
    <definedName name="label_boi_t66015_2_11">'660-15'!$M$14</definedName>
    <definedName name="label_boi_t66015_2_2">'660-15'!$D$14</definedName>
    <definedName name="label_boi_t66015_2_3">'660-15'!$E$14</definedName>
    <definedName name="label_boi_t66015_2_4">'660-15'!$F$14</definedName>
    <definedName name="label_boi_t66015_2_5">'660-15'!$G$14</definedName>
    <definedName name="label_boi_t66015_2_6">'660-15'!$H$14</definedName>
    <definedName name="label_boi_t66015_2_7">'660-15'!$I$14</definedName>
    <definedName name="label_boi_t66015_2_8">'660-15'!$J$14</definedName>
    <definedName name="label_boi_t66015_2_9">'660-15'!$K$14</definedName>
    <definedName name="label_boi_t66015_3_1">'660-15'!$C$15</definedName>
    <definedName name="label_boi_t66015_3_10">'660-15'!$L$15</definedName>
    <definedName name="label_boi_t66015_3_11">'660-15'!$M$15</definedName>
    <definedName name="label_boi_t66015_3_2">'660-15'!$D$15</definedName>
    <definedName name="label_boi_t66015_3_3">'660-15'!$E$15</definedName>
    <definedName name="label_boi_t66015_3_4">'660-15'!$F$15</definedName>
    <definedName name="label_boi_t66015_3_5">'660-15'!$G$15</definedName>
    <definedName name="label_boi_t66015_3_6">'660-15'!$H$15</definedName>
    <definedName name="label_boi_t66015_3_7">'660-15'!$I$15</definedName>
    <definedName name="label_boi_t66015_3_8">'660-15'!$J$15</definedName>
    <definedName name="label_boi_t66015_3_9">'660-15'!$K$15</definedName>
    <definedName name="label_boi_t66015_4_1">'660-15'!$C$16</definedName>
    <definedName name="label_boi_t66015_4_10">'660-15'!$L$16</definedName>
    <definedName name="label_boi_t66015_4_11">'660-15'!$M$16</definedName>
    <definedName name="label_boi_t66015_4_2">'660-15'!$D$16</definedName>
    <definedName name="label_boi_t66015_4_3">'660-15'!$E$16</definedName>
    <definedName name="label_boi_t66015_4_4">'660-15'!$F$16</definedName>
    <definedName name="label_boi_t66015_4_5">'660-15'!$G$16</definedName>
    <definedName name="label_boi_t66015_4_6">'660-15'!$H$16</definedName>
    <definedName name="label_boi_t66015_4_7">'660-15'!$I$16</definedName>
    <definedName name="label_boi_t66015_4_8">'660-15'!$J$16</definedName>
    <definedName name="label_boi_t66015_4_9">'660-15'!$K$16</definedName>
    <definedName name="label_boi_t66015_5_1">'660-15'!$C$17</definedName>
    <definedName name="label_boi_t66015_5_10">'660-15'!$L$17</definedName>
    <definedName name="label_boi_t66015_5_11">'660-15'!$M$17</definedName>
    <definedName name="label_boi_t66015_5_2">'660-15'!$D$17</definedName>
    <definedName name="label_boi_t66015_5_3">'660-15'!$E$17</definedName>
    <definedName name="label_boi_t66015_5_4">'660-15'!$F$17</definedName>
    <definedName name="label_boi_t66015_5_5">'660-15'!$G$17</definedName>
    <definedName name="label_boi_t66015_5_6">'660-15'!$H$17</definedName>
    <definedName name="label_boi_t66015_5_7">'660-15'!$I$17</definedName>
    <definedName name="label_boi_t66015_5_8">'660-15'!$J$17</definedName>
    <definedName name="label_boi_t66015_5_9">'660-15'!$K$17</definedName>
    <definedName name="label_boi_t66015_6_1">'660-15'!$C$18</definedName>
    <definedName name="label_boi_t66015_6_10">'660-15'!$L$18</definedName>
    <definedName name="label_boi_t66015_6_11">'660-15'!$M$18</definedName>
    <definedName name="label_boi_t66015_6_2">'660-15'!$D$18</definedName>
    <definedName name="label_boi_t66015_6_3">'660-15'!$E$18</definedName>
    <definedName name="label_boi_t66015_6_4">'660-15'!$F$18</definedName>
    <definedName name="label_boi_t66015_6_5">'660-15'!$G$18</definedName>
    <definedName name="label_boi_t66015_6_6">'660-15'!$H$18</definedName>
    <definedName name="label_boi_t66015_6_7">'660-15'!$I$18</definedName>
    <definedName name="label_boi_t66015_6_8">'660-15'!$J$18</definedName>
    <definedName name="label_boi_t66015_6_9">'660-15'!$K$18</definedName>
    <definedName name="label_boi_t66015_7_1">'660-15'!$C$19</definedName>
    <definedName name="label_boi_t66015_7_10">'660-15'!$L$19</definedName>
    <definedName name="label_boi_t66015_7_11">'660-15'!$M$19</definedName>
    <definedName name="label_boi_t66015_7_2">'660-15'!$D$19</definedName>
    <definedName name="label_boi_t66015_7_3">'660-15'!$E$19</definedName>
    <definedName name="label_boi_t66015_7_4">'660-15'!$F$19</definedName>
    <definedName name="label_boi_t66015_7_5">'660-15'!$G$19</definedName>
    <definedName name="label_boi_t66015_7_6">'660-15'!$H$19</definedName>
    <definedName name="label_boi_t66015_7_7">'660-15'!$I$19</definedName>
    <definedName name="label_boi_t66015_7_8">'660-15'!$J$19</definedName>
    <definedName name="label_boi_t66015_7_9">'660-15'!$K$19</definedName>
    <definedName name="label_boi_t66015_8_1">'660-15'!$C$20</definedName>
    <definedName name="label_boi_t66015_8_10">'660-15'!$L$20</definedName>
    <definedName name="label_boi_t66015_8_11">'660-15'!$M$20</definedName>
    <definedName name="label_boi_t66015_8_2">'660-15'!$D$20</definedName>
    <definedName name="label_boi_t66015_8_3">'660-15'!$E$20</definedName>
    <definedName name="label_boi_t66015_8_4">'660-15'!$F$20</definedName>
    <definedName name="label_boi_t66015_8_5">'660-15'!$G$20</definedName>
    <definedName name="label_boi_t66015_8_6">'660-15'!$H$20</definedName>
    <definedName name="label_boi_t66015_8_7">'660-15'!$I$20</definedName>
    <definedName name="label_boi_t66015_8_8">'660-15'!$J$20</definedName>
    <definedName name="label_boi_t66015_8_9">'660-15'!$K$20</definedName>
    <definedName name="label_boi_t66015_9_1">'660-15'!$C$21</definedName>
    <definedName name="label_boi_t66015_9_10">'660-15'!$L$21</definedName>
    <definedName name="label_boi_t66015_9_11">'660-15'!$M$21</definedName>
    <definedName name="label_boi_t66015_9_2">'660-15'!$D$21</definedName>
    <definedName name="label_boi_t66015_9_3">'660-15'!$E$21</definedName>
    <definedName name="label_boi_t66015_9_4">'660-15'!$F$21</definedName>
    <definedName name="label_boi_t66015_9_5">'660-15'!$G$21</definedName>
    <definedName name="label_boi_t66015_9_6">'660-15'!$H$21</definedName>
    <definedName name="label_boi_t66015_9_7">'660-15'!$I$21</definedName>
    <definedName name="label_boi_t66015_9_8">'660-15'!$J$21</definedName>
    <definedName name="label_boi_t66015_9_9">'660-15'!$K$21</definedName>
    <definedName name="label_boi_t66057a_33_122">'660-57'!$D$46</definedName>
    <definedName name="label_boi_t66057b_33_22">'660-57'!$D$46</definedName>
    <definedName name="label_boi_t66057b_33_32">'660-57'!$E$46</definedName>
  </definedNames>
  <calcPr calcId="162913" calcOnSave="0"/>
</workbook>
</file>

<file path=xl/calcChain.xml><?xml version="1.0" encoding="utf-8"?>
<calcChain xmlns="http://schemas.openxmlformats.org/spreadsheetml/2006/main">
  <c r="A6" i="113" l="1"/>
  <c r="A6" i="114"/>
  <c r="B8" i="112"/>
  <c r="B8" i="111" l="1"/>
  <c r="B8" i="110"/>
  <c r="B8" i="108"/>
  <c r="B8" i="107"/>
  <c r="B8" i="106" l="1"/>
  <c r="B8" i="105"/>
  <c r="B8" i="104"/>
  <c r="B8" i="103"/>
  <c r="B8" i="102"/>
  <c r="A6" i="26" l="1"/>
  <c r="A6" i="18" l="1"/>
  <c r="A3" i="16"/>
  <c r="A6" i="14"/>
  <c r="A6" i="12"/>
  <c r="A6" i="100" l="1"/>
  <c r="A6" i="98"/>
  <c r="A6" i="96"/>
  <c r="A6" i="94"/>
  <c r="A6" i="92"/>
  <c r="A6" i="90"/>
  <c r="A6" i="88"/>
  <c r="A6" i="86"/>
  <c r="A6" i="84"/>
  <c r="A6" i="82"/>
  <c r="B6" i="80"/>
  <c r="A6" i="78"/>
  <c r="A6" i="76"/>
  <c r="A6" i="74"/>
  <c r="A6" i="72"/>
  <c r="A6" i="70"/>
  <c r="A6" i="68"/>
  <c r="A6" i="66"/>
  <c r="B5" i="64"/>
  <c r="A6" i="62"/>
  <c r="A6" i="60"/>
  <c r="A6" i="58"/>
  <c r="A6" i="56"/>
  <c r="A6" i="54"/>
  <c r="A6" i="52"/>
  <c r="A6" i="50"/>
  <c r="A6" i="48"/>
  <c r="C4" i="48"/>
  <c r="A6" i="46"/>
  <c r="A6" i="44"/>
  <c r="A6" i="42"/>
  <c r="A6" i="40"/>
  <c r="A6" i="38"/>
  <c r="A6" i="36"/>
  <c r="A6" i="34"/>
  <c r="D4" i="34"/>
  <c r="A6" i="32"/>
  <c r="A6" i="30"/>
  <c r="A6" i="28"/>
  <c r="A6" i="24"/>
  <c r="A5" i="22"/>
  <c r="A6" i="20"/>
  <c r="A6" i="10"/>
  <c r="A6" i="8"/>
  <c r="A6" i="6"/>
  <c r="B6" i="4"/>
</calcChain>
</file>

<file path=xl/sharedStrings.xml><?xml version="1.0" encoding="utf-8"?>
<sst xmlns="http://schemas.openxmlformats.org/spreadsheetml/2006/main" count="13177" uniqueCount="1959">
  <si>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</si>
  <si>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</si>
  <si>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</si>
  <si>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</si>
  <si>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</si>
  <si>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</si>
  <si>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</si>
  <si>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</si>
  <si>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</si>
  <si>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</si>
  <si>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</si>
  <si>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</si>
  <si>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</si>
  <si>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</si>
  <si>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</si>
  <si>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</si>
  <si>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</si>
  <si>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</si>
  <si>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</si>
  <si>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</si>
  <si>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</si>
  <si>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</si>
  <si>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</si>
  <si>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</si>
  <si>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</si>
  <si>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</si>
  <si>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</si>
  <si>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</si>
  <si>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</si>
  <si>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</si>
  <si>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</si>
  <si>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</si>
  <si>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</si>
  <si>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</si>
  <si>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</si>
  <si>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</si>
  <si>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</si>
  <si>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</si>
  <si>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</si>
  <si>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</si>
  <si>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</si>
  <si>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</si>
  <si>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</si>
  <si>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</si>
  <si>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</si>
  <si>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</si>
  <si>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</si>
  <si>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</si>
  <si>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</si>
  <si>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</si>
  <si>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</si>
  <si>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</si>
  <si>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</si>
  <si>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</si>
  <si>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</si>
  <si>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</si>
  <si>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</si>
  <si>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</si>
  <si>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</si>
  <si>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</si>
  <si>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</si>
  <si>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</si>
  <si>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</si>
  <si>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</si>
  <si>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</si>
  <si>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</si>
  <si>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</si>
  <si>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</si>
  <si>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</si>
  <si>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</si>
  <si>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</si>
  <si>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</si>
  <si>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</si>
  <si>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</si>
  <si>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</si>
  <si>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</si>
  <si>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</si>
  <si>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</si>
  <si>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</si>
  <si>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</si>
  <si>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</si>
  <si>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</si>
  <si>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</si>
  <si>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</si>
  <si>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</si>
  <si>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</si>
  <si>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</si>
  <si>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</si>
  <si>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</si>
  <si>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</si>
  <si>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</si>
  <si>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</si>
  <si>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</si>
  <si>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</si>
  <si>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</si>
  <si>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</si>
  <si>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</si>
  <si>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</si>
  <si>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</si>
  <si>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</si>
  <si>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</si>
  <si>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</si>
  <si>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</si>
  <si>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</si>
  <si>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</si>
  <si>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</si>
  <si>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</si>
  <si>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</si>
  <si>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</si>
  <si>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</si>
  <si>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</si>
  <si>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</si>
  <si>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</si>
  <si>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</si>
  <si>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</si>
  <si>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</si>
  <si>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</si>
  <si>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</si>
  <si>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</si>
  <si>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</si>
  <si>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</si>
  <si>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</si>
  <si>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</si>
  <si>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</si>
  <si>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</si>
  <si>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</si>
  <si>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</si>
  <si>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</si>
  <si>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</si>
  <si>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</si>
  <si>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</si>
  <si>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</si>
  <si>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</si>
  <si>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</si>
  <si>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</si>
  <si>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</si>
  <si>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</si>
  <si>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</si>
  <si>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</si>
  <si>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</si>
  <si>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</si>
  <si>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</si>
  <si>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</si>
  <si>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</si>
  <si>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</si>
  <si>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</si>
  <si>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</si>
  <si>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</si>
  <si>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</si>
  <si>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</si>
  <si>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</si>
  <si>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</si>
  <si>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</si>
  <si>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</si>
  <si>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</si>
  <si>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</si>
  <si>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</si>
  <si>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</si>
  <si>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</si>
  <si>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</si>
  <si>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</si>
  <si>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</si>
  <si>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</si>
  <si>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</si>
  <si>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</si>
  <si>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</si>
  <si>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</si>
  <si>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</si>
  <si>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</si>
  <si>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</si>
  <si>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</si>
  <si>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</si>
  <si>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</si>
  <si>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</si>
  <si>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</si>
  <si>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</si>
  <si>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</si>
  <si>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</si>
  <si>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</si>
  <si>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</si>
  <si>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</si>
  <si>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</si>
  <si>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</si>
  <si>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</si>
  <si>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</si>
  <si>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</si>
  <si>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</si>
  <si>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</si>
  <si>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</si>
  <si>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</si>
  <si>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</si>
  <si>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</si>
  <si>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</si>
  <si>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</si>
  <si>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</si>
  <si>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</si>
  <si>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</si>
  <si>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</si>
  <si>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</si>
  <si>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</si>
  <si>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</si>
  <si>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</si>
  <si>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</si>
  <si>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</si>
  <si>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</si>
  <si>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</si>
  <si>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</si>
  <si>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</si>
  <si>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</si>
  <si>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</si>
  <si>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</si>
  <si>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</si>
  <si>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</si>
  <si>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</si>
  <si>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</si>
  <si>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</si>
  <si>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</si>
  <si>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</si>
  <si>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</si>
  <si>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</si>
  <si>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</si>
  <si>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</si>
  <si>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</si>
  <si>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</si>
  <si>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</si>
  <si>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</si>
  <si>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</si>
  <si>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</si>
  <si>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</si>
  <si>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</si>
  <si>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</si>
  <si>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</si>
  <si>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</si>
  <si>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</si>
  <si>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</si>
  <si>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</si>
  <si>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</si>
  <si>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</si>
  <si>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</si>
  <si>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</si>
  <si>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</si>
  <si>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</si>
  <si>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</si>
  <si>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</si>
  <si>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</si>
  <si>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</si>
  <si>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</si>
  <si>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</si>
  <si>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</si>
  <si>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</si>
  <si>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</si>
  <si>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</si>
  <si>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</si>
  <si>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</si>
  <si>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</si>
  <si>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</si>
  <si>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</si>
  <si>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</si>
  <si>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</si>
  <si>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</si>
  <si>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</si>
  <si>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</si>
  <si>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</si>
  <si>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</si>
  <si>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</si>
  <si>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</si>
  <si>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</si>
  <si>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</si>
  <si>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</si>
  <si>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</si>
  <si>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</si>
  <si>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</si>
  <si>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</si>
  <si>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</si>
  <si>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</si>
  <si>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</si>
  <si>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</si>
  <si>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</si>
  <si>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</si>
  <si>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</si>
  <si>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</si>
  <si>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</si>
  <si>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</si>
  <si>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</si>
  <si>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</si>
  <si>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</si>
  <si>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</si>
  <si>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</si>
  <si>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</si>
  <si>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</si>
  <si>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</si>
  <si>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</si>
  <si>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</si>
  <si>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</si>
  <si>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</si>
  <si>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</si>
  <si>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</si>
  <si>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</si>
  <si>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</si>
  <si>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</si>
  <si>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</si>
  <si>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</si>
  <si>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</si>
  <si>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</si>
  <si>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</si>
  <si>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</si>
  <si>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</si>
  <si>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</si>
  <si>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</si>
  <si>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</si>
  <si>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</si>
  <si>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</si>
  <si>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</si>
  <si>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</si>
  <si>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</si>
  <si>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</si>
  <si>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</si>
  <si>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</si>
  <si>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</si>
  <si>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</si>
  <si>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</si>
  <si>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</si>
  <si>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</si>
  <si>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</si>
  <si>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</si>
  <si>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</si>
  <si>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</si>
  <si>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</si>
  <si>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</si>
  <si>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</si>
  <si>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</si>
  <si>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</si>
  <si>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</si>
  <si>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</si>
  <si>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</si>
  <si>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</si>
  <si>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</si>
  <si>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</si>
  <si>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</si>
  <si>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</si>
  <si>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</si>
  <si>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</si>
  <si>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</si>
  <si>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</si>
  <si>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</si>
  <si>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</si>
  <si>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</si>
  <si>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</si>
  <si>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</si>
  <si>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</si>
  <si>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</si>
  <si>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</si>
  <si>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</si>
  <si>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</si>
  <si>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</si>
  <si>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</si>
  <si>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</si>
  <si>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</si>
  <si>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</si>
  <si>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</si>
  <si>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</si>
  <si>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</si>
  <si>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</si>
  <si>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</si>
  <si>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</si>
  <si>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</si>
  <si>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</si>
  <si>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</si>
  <si>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</si>
  <si>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</si>
  <si>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</si>
  <si>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</si>
  <si>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</si>
  <si>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</si>
  <si>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</si>
  <si>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</si>
  <si>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</si>
  <si>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</si>
  <si>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</si>
  <si>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</si>
  <si>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</si>
  <si>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</si>
  <si>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</si>
  <si>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</si>
  <si>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</si>
  <si>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</si>
  <si>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</si>
  <si>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</si>
  <si>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</si>
  <si>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</si>
  <si>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</si>
  <si>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</si>
  <si>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</si>
  <si>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</si>
  <si>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</si>
  <si>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</si>
  <si>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</si>
  <si>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</si>
  <si>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</si>
  <si>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</si>
  <si>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</si>
  <si>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</si>
  <si>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</si>
  <si>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</si>
  <si>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</si>
  <si>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</si>
  <si>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</si>
  <si>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</si>
  <si>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</si>
  <si>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</si>
  <si>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</si>
  <si>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</si>
  <si>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</si>
  <si>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</si>
  <si>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</si>
  <si>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</si>
  <si>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</si>
  <si>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</si>
  <si>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</si>
  <si>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</si>
  <si>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</si>
  <si>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</si>
  <si>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</si>
  <si>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</si>
  <si>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</si>
  <si>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</si>
  <si>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</si>
  <si>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</si>
  <si>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</si>
  <si>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</si>
  <si>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</si>
  <si>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</si>
  <si>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</si>
  <si>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</si>
  <si>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</si>
  <si>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</si>
  <si>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</si>
  <si>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</si>
  <si>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</si>
  <si>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</si>
  <si>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</si>
  <si>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</si>
  <si>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</si>
  <si>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</si>
  <si>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</si>
  <si>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</si>
  <si>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</si>
  <si>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</si>
  <si>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</si>
  <si>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</si>
  <si>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</si>
  <si>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</si>
  <si>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</si>
  <si>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</si>
  <si>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</si>
  <si>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</si>
  <si>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</si>
  <si>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</si>
  <si>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</si>
  <si>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</si>
  <si>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</si>
  <si>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</si>
  <si>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</si>
  <si>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</si>
  <si>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</si>
  <si>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</si>
  <si>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</si>
  <si>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</si>
  <si>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</si>
  <si>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</si>
  <si>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</si>
  <si>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</si>
  <si>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</si>
  <si>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</si>
  <si>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</si>
  <si>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</si>
  <si>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</si>
  <si>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</si>
  <si>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</si>
  <si>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</si>
  <si>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</si>
  <si>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</si>
  <si>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</si>
  <si>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</si>
  <si>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</si>
  <si>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</si>
  <si>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</si>
  <si>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</si>
  <si>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</si>
  <si>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</si>
  <si>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</si>
  <si>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</si>
  <si>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</si>
  <si>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</si>
  <si>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</si>
  <si>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</si>
  <si>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</si>
  <si>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</si>
  <si>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</si>
  <si>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</si>
  <si>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</si>
  <si>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</si>
  <si>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</si>
  <si>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</si>
  <si>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</si>
  <si>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</si>
  <si>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</si>
  <si>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</si>
  <si>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</si>
  <si>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</si>
  <si>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</si>
  <si>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</si>
  <si>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</si>
  <si>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</si>
  <si>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</si>
  <si>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</si>
  <si>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</si>
  <si>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</si>
  <si>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</si>
  <si>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</si>
  <si>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</si>
  <si>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</si>
  <si>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</si>
  <si>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</si>
  <si>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אחר</t>
  </si>
  <si>
    <t>אחר (ימולא אם הפירוט לא מהותי)</t>
  </si>
  <si>
    <t>אחר, לרבות הפסד (רווח) מצמצום או סילוק</t>
  </si>
  <si>
    <t>אחרים</t>
  </si>
  <si>
    <t xml:space="preserve">אי.די.בי ניו יורק </t>
  </si>
  <si>
    <t>איגרות חוב</t>
  </si>
  <si>
    <t>אינם נושאים ריבית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</si>
  <si>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</si>
  <si>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</si>
  <si>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</si>
  <si>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</si>
  <si>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</si>
  <si>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</si>
  <si>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</si>
  <si>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</si>
  <si>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</si>
  <si>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</si>
  <si>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</si>
  <si>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</si>
  <si>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</si>
  <si>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</si>
  <si>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</si>
  <si>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</si>
  <si>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</si>
  <si>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</si>
  <si>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</si>
  <si>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</si>
  <si>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</si>
  <si>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</si>
  <si>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</si>
  <si>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</si>
  <si>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</si>
  <si>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</si>
  <si>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</si>
  <si>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</si>
  <si>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</si>
  <si>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</si>
  <si>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</si>
  <si>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</si>
  <si>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</si>
  <si>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</si>
  <si>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</si>
  <si>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</si>
  <si>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</si>
  <si>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</si>
  <si>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</si>
  <si>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</si>
  <si>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</si>
  <si>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</si>
  <si>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</si>
  <si>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</si>
  <si>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</si>
  <si>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</si>
  <si>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</si>
  <si>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</si>
  <si>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</si>
  <si>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</si>
  <si>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</si>
  <si>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</si>
  <si>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</si>
  <si>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</si>
  <si>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</si>
  <si>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</si>
  <si>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</si>
  <si>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</si>
  <si>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</si>
  <si>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</si>
  <si>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</si>
  <si>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</si>
  <si>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</si>
  <si>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</si>
  <si>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</si>
  <si>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</si>
  <si>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</si>
  <si>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</si>
  <si>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</si>
  <si>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</si>
  <si>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</si>
  <si>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</si>
  <si>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</si>
  <si>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</si>
  <si>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</si>
  <si>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</si>
  <si>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</si>
  <si>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</si>
  <si>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</si>
  <si>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</si>
  <si>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גידור תזרימי מזומנים</t>
  </si>
  <si>
    <t>גידורים</t>
  </si>
  <si>
    <t>ד. פירוט הכנסות ריבית על בסיס צבירה מאגרות חוב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</si>
  <si>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</si>
  <si>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</si>
  <si>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</si>
  <si>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</si>
  <si>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דיסקונט נאמנות בע"מ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</si>
  <si>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</si>
  <si>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</si>
  <si>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</si>
  <si>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</si>
  <si>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</si>
  <si>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</si>
  <si>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</si>
  <si>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</si>
  <si>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</si>
  <si>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</si>
  <si>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</si>
  <si>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</si>
  <si>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</si>
  <si>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</si>
  <si>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</si>
  <si>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</si>
  <si>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</si>
  <si>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</si>
  <si>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</si>
  <si>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</si>
  <si>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</si>
  <si>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</si>
  <si>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</si>
  <si>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</si>
  <si>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נטו בגין מכשירים נגזרים למסחר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</si>
  <si>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</si>
  <si>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</si>
  <si>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</si>
  <si>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</si>
  <si>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</si>
  <si>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</si>
  <si>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</si>
  <si>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</si>
  <si>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</si>
  <si>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</si>
  <si>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</si>
  <si>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</si>
  <si>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</si>
  <si>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הפחתה של סכומים שלא הוכרו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</si>
  <si>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</si>
  <si>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</si>
  <si>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</si>
  <si>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</si>
  <si>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</si>
  <si>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</si>
  <si>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</si>
  <si>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</si>
  <si>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</si>
  <si>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</si>
  <si>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</si>
  <si>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</si>
  <si>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</si>
  <si>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הפקדות בתכניות פנסיה להטבה מוגדרת - הפקדות</t>
  </si>
  <si>
    <t>הפרש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</si>
  <si>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</si>
  <si>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</si>
  <si>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</si>
  <si>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</si>
  <si>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</si>
  <si>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</si>
  <si>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</si>
  <si>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</si>
  <si>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</si>
  <si>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</si>
  <si>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</si>
  <si>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</si>
  <si>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</si>
  <si>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</si>
  <si>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</si>
  <si>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</si>
  <si>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</si>
  <si>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</si>
  <si>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</si>
  <si>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</si>
  <si>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</si>
  <si>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</si>
  <si>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</si>
  <si>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</si>
  <si>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</si>
  <si>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</si>
  <si>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</si>
  <si>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</si>
  <si>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דוחות כספיים</t>
  </si>
  <si>
    <t>התאמות מתרגום דוחות כספיים נטו,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</si>
  <si>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</si>
  <si>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</si>
  <si>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</si>
  <si>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</si>
  <si>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</si>
  <si>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</si>
  <si>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</si>
  <si>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</si>
  <si>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</si>
  <si>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</si>
  <si>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</si>
  <si>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</si>
  <si>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</si>
  <si>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</si>
  <si>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</si>
  <si>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</si>
  <si>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</si>
  <si>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</si>
  <si>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</si>
  <si>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</si>
  <si>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</si>
  <si>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</si>
  <si>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</si>
  <si>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</si>
  <si>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</si>
  <si>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חוזי מטבע חוץ</t>
  </si>
  <si>
    <t>חוזי סחורות ואחרים</t>
  </si>
  <si>
    <t>חוזי ריבית אחרים</t>
  </si>
  <si>
    <t>חוזי שקל-מדד</t>
  </si>
  <si>
    <t>חוזים בגין מניות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</si>
  <si>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</si>
  <si>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</si>
  <si>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</si>
  <si>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</si>
  <si>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</si>
  <si>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</si>
  <si>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</si>
  <si>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</si>
  <si>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</si>
  <si>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</si>
  <si>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למניות</t>
  </si>
  <si>
    <t>חשיפה לסחורות ואחרים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</si>
  <si>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</si>
  <si>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</si>
  <si>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</si>
  <si>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</si>
  <si>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</si>
  <si>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</si>
  <si>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</si>
  <si>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</si>
  <si>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</si>
  <si>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</si>
  <si>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</si>
  <si>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</si>
  <si>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</si>
  <si>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</si>
  <si>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</si>
  <si>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</si>
  <si>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</si>
  <si>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</si>
  <si>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</si>
  <si>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</si>
  <si>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</si>
  <si>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</si>
  <si>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</si>
  <si>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</si>
  <si>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</si>
  <si>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</si>
  <si>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</si>
  <si>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</si>
  <si>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</si>
  <si>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</si>
  <si>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</si>
  <si>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</si>
  <si>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</si>
  <si>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</si>
  <si>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</si>
  <si>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</si>
  <si>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</si>
  <si>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הפרשה להפסדי אשראי לתחילת התקופה</t>
  </si>
  <si>
    <t>יתרת חוב רשומה</t>
  </si>
  <si>
    <t>יתרת חובות בפיגור מעל 90 יום</t>
  </si>
  <si>
    <t>יתרת חובות פגומים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</si>
  <si>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</si>
  <si>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</si>
  <si>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</si>
  <si>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</si>
  <si>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</si>
  <si>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</si>
  <si>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כרטיסי אשראי לישראל בע"מ</t>
  </si>
  <si>
    <t>לאומי סינדיקציה משכנתאות</t>
  </si>
  <si>
    <t>לאומי קארד בעמ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</si>
  <si>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</si>
  <si>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</si>
  <si>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</si>
  <si>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</si>
  <si>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</si>
  <si>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</si>
  <si>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מאגרות חוב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</si>
  <si>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</si>
  <si>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</si>
  <si>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</si>
  <si>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</si>
  <si>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</si>
  <si>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מדינות אחרות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</si>
  <si>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</si>
  <si>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</si>
  <si>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</si>
  <si>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</si>
  <si>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</si>
  <si>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</si>
  <si>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בשווי הוגן*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</si>
  <si>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</si>
  <si>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</si>
  <si>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</si>
  <si>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</si>
  <si>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</si>
  <si>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</si>
  <si>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</si>
  <si>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</si>
  <si>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</si>
  <si>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</si>
  <si>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</si>
  <si>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</si>
  <si>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יתרה ממוצעת של אשראי לציבור</t>
  </si>
  <si>
    <t>מזה: יתרה ממוצעת של פקדונות הציבור1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</si>
  <si>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</si>
  <si>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</si>
  <si>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</si>
  <si>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</si>
  <si>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</si>
  <si>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</si>
  <si>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</si>
  <si>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</si>
  <si>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</si>
  <si>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</si>
  <si>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</si>
  <si>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</si>
  <si>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</si>
  <si>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</si>
  <si>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</si>
  <si>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</si>
  <si>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</si>
  <si>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</si>
  <si>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</si>
  <si>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</si>
  <si>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</si>
  <si>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</si>
  <si>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</si>
  <si>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</si>
  <si>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</si>
  <si>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</si>
  <si>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</si>
  <si>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מטבע חוץ (לרבות מטבע ישראלי הצמוד למטבע חוץ)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</si>
  <si>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</si>
  <si>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</si>
  <si>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</si>
  <si>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</si>
  <si>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</si>
  <si>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</si>
  <si>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</si>
  <si>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</si>
  <si>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</si>
  <si>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</si>
  <si>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</si>
  <si>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</si>
  <si>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</si>
  <si>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</si>
  <si>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</si>
  <si>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</si>
  <si>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</si>
  <si>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</si>
  <si>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 - אחר</t>
  </si>
  <si>
    <t>מספר לוח</t>
  </si>
  <si>
    <t>מעל 60%</t>
  </si>
  <si>
    <t>מערב אירופה-101-</t>
  </si>
  <si>
    <t>מפיקדונות בבנק ישראל וממזומנים</t>
  </si>
  <si>
    <t>מפיקדונות בבנקים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</si>
  <si>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</si>
  <si>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</si>
  <si>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</si>
  <si>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</si>
  <si>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</si>
  <si>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מרכנתיל דיסקונט בעמ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</si>
  <si>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</si>
  <si>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</si>
  <si>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</si>
  <si>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</si>
  <si>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</si>
  <si>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</si>
  <si>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</si>
  <si>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</si>
  <si>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</si>
  <si>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</si>
  <si>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</si>
  <si>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</si>
  <si>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</si>
  <si>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</si>
  <si>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</si>
  <si>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</si>
  <si>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</si>
  <si>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</si>
  <si>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</si>
  <si>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</si>
  <si>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</si>
  <si>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</si>
  <si>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</si>
  <si>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</si>
  <si>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</si>
  <si>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</si>
  <si>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</si>
  <si>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</si>
  <si>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</si>
  <si>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</si>
  <si>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</si>
  <si>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</si>
  <si>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כולל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</si>
  <si>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</si>
  <si>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</si>
  <si>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</si>
  <si>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</si>
  <si>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</si>
  <si>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</si>
  <si>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</si>
  <si>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</si>
  <si>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</si>
  <si>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</si>
  <si>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</si>
  <si>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</si>
  <si>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</si>
  <si>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</si>
  <si>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</si>
  <si>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</si>
  <si>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</si>
  <si>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</si>
  <si>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</si>
  <si>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</si>
  <si>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</si>
  <si>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</si>
  <si>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</si>
  <si>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</si>
  <si>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</si>
  <si>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</si>
  <si>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</si>
  <si>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</si>
  <si>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</si>
  <si>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</si>
  <si>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</si>
  <si>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</si>
  <si>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</si>
  <si>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</si>
  <si>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</si>
  <si>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</si>
  <si>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</si>
  <si>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</si>
  <si>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</si>
  <si>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</si>
  <si>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נטו בגין מכשירים נגזרים</t>
  </si>
  <si>
    <t>סיכון שוק</t>
  </si>
  <si>
    <t>סיכון תפעולי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</si>
  <si>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</si>
  <si>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</si>
  <si>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</si>
  <si>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</si>
  <si>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</si>
  <si>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</si>
  <si>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</si>
  <si>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</si>
  <si>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</si>
  <si>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</si>
  <si>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</si>
  <si>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</si>
  <si>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</si>
  <si>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</si>
  <si>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</si>
  <si>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</si>
  <si>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</si>
  <si>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</si>
  <si>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</si>
  <si>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</si>
  <si>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</si>
  <si>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</si>
  <si>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</si>
  <si>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</si>
  <si>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</si>
  <si>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</si>
  <si>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</si>
  <si>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</si>
  <si>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בישראל</t>
  </si>
  <si>
    <t>סך הכל ציבור - פעילויות בחו"ל</t>
  </si>
  <si>
    <t>סך הכל ציבור - פעילויות בישראל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</si>
  <si>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</si>
  <si>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</si>
  <si>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</si>
  <si>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</si>
  <si>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</si>
  <si>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</si>
  <si>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</si>
  <si>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</si>
  <si>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</si>
  <si>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</si>
  <si>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</si>
  <si>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</si>
  <si>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</si>
  <si>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</si>
  <si>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</si>
  <si>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</si>
  <si>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</si>
  <si>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</si>
  <si>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</si>
  <si>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</si>
  <si>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</si>
  <si>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</si>
  <si>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</si>
  <si>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</si>
  <si>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עלות ההטבה נטו</t>
  </si>
  <si>
    <t>סך פעילות בישראל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</si>
  <si>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</si>
  <si>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</si>
  <si>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</si>
  <si>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</si>
  <si>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</si>
  <si>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</si>
  <si>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</si>
  <si>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</si>
  <si>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</si>
  <si>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</si>
  <si>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</si>
  <si>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ריבית</t>
  </si>
  <si>
    <t>עלות שירות</t>
  </si>
  <si>
    <t>עלות שירות קודם</t>
  </si>
  <si>
    <t>ענפים אחרים</t>
  </si>
  <si>
    <t>עסקאות בהן היתרה מייצגת סיכון אשראי</t>
  </si>
  <si>
    <t>ערבויות והתחייבויות אחרות</t>
  </si>
  <si>
    <t>ערבויות להבטחת אשראי</t>
  </si>
  <si>
    <t>ערבויות לרוכשי דירות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</si>
  <si>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</si>
  <si>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</si>
  <si>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</si>
  <si>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</si>
  <si>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</si>
  <si>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</si>
  <si>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</si>
  <si>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</si>
  <si>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</si>
  <si>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</si>
  <si>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</si>
  <si>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</si>
  <si>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</si>
  <si>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</si>
  <si>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</si>
  <si>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</si>
  <si>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</si>
  <si>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</si>
  <si>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</si>
  <si>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</si>
  <si>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</si>
  <si>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קווי אשראי לכל מטרה בביטחון דירת מגורים</t>
  </si>
  <si>
    <t>רבעון שנה קודמת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</si>
  <si>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</si>
  <si>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</si>
  <si>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</si>
  <si>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</si>
  <si>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</si>
  <si>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</si>
  <si>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</si>
  <si>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</si>
  <si>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</si>
  <si>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</si>
  <si>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</si>
  <si>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</si>
  <si>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</si>
  <si>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</si>
  <si>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</si>
  <si>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</si>
  <si>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</si>
  <si>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</si>
  <si>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</si>
  <si>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</si>
  <si>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</si>
  <si>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</si>
  <si>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רכיבי ההון לצורך חישוב יחס ההון</t>
  </si>
  <si>
    <t>שאר ני"ע מגובי משכנתאות</t>
  </si>
  <si>
    <t>שבעת הבנקים המסחריים הגדולים</t>
  </si>
  <si>
    <t>שינוי במהלך התקופה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</si>
  <si>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</si>
  <si>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</si>
  <si>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</si>
  <si>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</si>
  <si>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</si>
  <si>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</si>
  <si>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</si>
  <si>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</si>
  <si>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</si>
  <si>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</si>
  <si>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</si>
  <si>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</si>
  <si>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</si>
  <si>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</si>
  <si>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</si>
  <si>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</si>
  <si>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</si>
  <si>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</si>
  <si>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</si>
  <si>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שרותים פיננסיים</t>
  </si>
  <si>
    <t>תאריך   דיווח</t>
  </si>
  <si>
    <t>תכניות פנסיה להטבה מוגדרת</t>
  </si>
  <si>
    <t>תעשיה</t>
  </si>
  <si>
    <t>תקופה מדווחת</t>
  </si>
  <si>
    <t>תשואה חזויה על נכסי התכנית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</si>
  <si>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</si>
  <si>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</si>
  <si>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</si>
  <si>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</si>
  <si>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</si>
  <si>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</si>
  <si>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</si>
  <si>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תקופה מדווחת סיכון אשראי כולל סה"כ</t>
  </si>
  <si>
    <t>תקופה מדווחת סיכון אשראי כולל דירוג ביצוע אשראי</t>
  </si>
  <si>
    <t>תקופה מדווחת סיכון אשראי כולל בעייתי</t>
  </si>
  <si>
    <t>הפסדי אשראי הוצאות בגין הפסדי אשראי</t>
  </si>
  <si>
    <t>הפסדי אשראי מחיקות חשבונאיות נטו</t>
  </si>
  <si>
    <t>הפסדי אשראי יתרת הפרשה להפסדי אשראי</t>
  </si>
  <si>
    <t>רבעון שנה קודמת סיכון אשראי כולל הפסדי אשראי סה"כ</t>
  </si>
  <si>
    <t>רבעון שנה קודמת סיכון אשראי כולל הפסדי אשראי דירוג ביצוע אשראי</t>
  </si>
  <si>
    <t>רבעון שנה קודמת סיכון אשראי כולל הפסדי אשראי בעייתי</t>
  </si>
  <si>
    <t>רבעון שנה קודמתהפסדי אשראי הוצאות בגין הפסדי אשראי</t>
  </si>
  <si>
    <t>רבעון שנה קודמתהפסדי אשראי מחיקות חשבונאיות נטו</t>
  </si>
  <si>
    <t>רבעון שנה קודמתהפסדי אשראי יתרת הפרשה להפסדי אשראי</t>
  </si>
  <si>
    <t>שנה קודמת 
סיכון אשראי כולל סה"כ</t>
  </si>
  <si>
    <t>שנה קודמת 
סיכון אשראי כולל דירוג ביצוע אשראי</t>
  </si>
  <si>
    <t>שנה קודמת 
סיכון אשראי כולל בעייתי</t>
  </si>
  <si>
    <t>שנה קודמת הוצאות הפסדי אשראי בגין הפסדי אשראי</t>
  </si>
  <si>
    <t>שנה קודמת הוצאות הפסדי אשראי 
מחיקות חשבונאיות נטו</t>
  </si>
  <si>
    <t>שנה קודמת הוצאות הפסדי אשראי
 יתרת הפרשה להפסדי אשראי</t>
  </si>
  <si>
    <t>תקופה מדווחת
פגום</t>
  </si>
  <si>
    <t>רבעון שנה קודמת
 פגום</t>
  </si>
  <si>
    <t>תקופה מדווחת 
חשיפה מאזנית</t>
  </si>
  <si>
    <t>תקופה מדווחת
חשיפה חוץ מאזנית</t>
  </si>
  <si>
    <t>תקופה מדווחת
סה"כ</t>
  </si>
  <si>
    <t>רבעון שנה קודמת
חשיפה מאזנית</t>
  </si>
  <si>
    <t>רבעון שנה קודמת
חשיפה חוץ מאזנית</t>
  </si>
  <si>
    <t>רבעון שנה קודמת
סה"כ</t>
  </si>
  <si>
    <t>שנה קודמת
חשיפה מאזנית</t>
  </si>
  <si>
    <t>שנה קודמת
חשיפה חוץ מאזנית</t>
  </si>
  <si>
    <t>שנה קודמת
סה"כ</t>
  </si>
  <si>
    <t>תקופה מדווחת סיכון אשראי מאזני</t>
  </si>
  <si>
    <t>תקופה מדווחת סיכון אשראי חוץ מאזני נוכחי</t>
  </si>
  <si>
    <t>רבעון שנה קודמת
סיכון אשראי מאזני</t>
  </si>
  <si>
    <t xml:space="preserve">
רבעון שנה קודמת
סיכון אשראי חוץ מאזני נוכחי</t>
  </si>
  <si>
    <t>שנה קודמת
סיכון אשראי מאזני</t>
  </si>
  <si>
    <t>שנה קודמת
סיכון אשראי חוץ מאזני נוכחי</t>
  </si>
  <si>
    <t>הכנסות שאינן מריבית: הכנסות מימון שאינן מריבית</t>
  </si>
  <si>
    <t>הכנסות שאינן מריבית:
עמלות</t>
  </si>
  <si>
    <t>הכנסות שאינן מריבית:
הכנסות אחרות</t>
  </si>
  <si>
    <t>הוצאות תפעוליות ואחרות:
משכורות והוצ' נלוות</t>
  </si>
  <si>
    <t>הוצאות תפעוליות ואחרות:
אחזקה ופחת בנינים וציוד</t>
  </si>
  <si>
    <t>הוצאות תפעוליות ואחרות:
הפחתות וירידת ערך של נכסים בלתי מוחשיים ומוניטין</t>
  </si>
  <si>
    <t>הוצאות תפעוליות ואחרות:
הוצאות אחרות</t>
  </si>
  <si>
    <t>הוצאות תפעוליות ואחרות: סך הכל הוצאות תפעוליות ואחרות</t>
  </si>
  <si>
    <t>רווח נקי
הוצאות תפעוליות ואחרות:שאינן מקנות שליטה</t>
  </si>
  <si>
    <t>רווח נקי
המיוחס לבעלי זכויות שאינן מקנות שליטה</t>
  </si>
  <si>
    <t>רווח נקי
המיוחס לבעלי מניות התאגיד הבנקאי</t>
  </si>
  <si>
    <t>תקופה מדווחת 
ק ר נ ו ת ה ו ן
מפרמיה</t>
  </si>
  <si>
    <t>תקופה מדווחת 
ק ר נ ו ת ה ו ן
מהטבה בשל עסק' תשלום מבוסס מניות</t>
  </si>
  <si>
    <t>תקופה מדווחת 
ק ר נ ו ת ה ו ן
אחרות</t>
  </si>
  <si>
    <t>רבעון שנה קודמת
ק ר נ ו ת ה ו ן
מפרמיה</t>
  </si>
  <si>
    <t>רבעון שנה קודמת
ק ר נ ו ת ה ו ן
מהטבה בשל עסק' תשלום מבוסס מניות</t>
  </si>
  <si>
    <t>רבעון שנה קודמת
ק ר נ ו ת ה ו ן
אחרות</t>
  </si>
  <si>
    <t>רבעון שנה קודמת
עודפים  וגרעונות</t>
  </si>
  <si>
    <t>מצטבר מתחילת השנה
הון המניות הנפרע</t>
  </si>
  <si>
    <t>מצטבר מתחילת השנה
תקבולים ע"ח מניות והתחייבויות המירות</t>
  </si>
  <si>
    <t>מצטבר מתחילת השנה 
קרנות הון
מפרמיה</t>
  </si>
  <si>
    <t>מצטבר מתחילת השנה 
קרנות הון
מהטבה בשל עסק' תשלום מבוסס מניות</t>
  </si>
  <si>
    <t>מצטבר מתחילת השנה 
קרנות הון
אחרות</t>
  </si>
  <si>
    <t>מצטבר מתחילת השנה 
סה"כ הון המניות הנפרע וקרנות הון</t>
  </si>
  <si>
    <t>מצטבר מתחילת השנה 
רווח כולל אחר מצטבר</t>
  </si>
  <si>
    <t xml:space="preserve">(עודפים (גרעונות מצטבר מתחילת השנה
</t>
  </si>
  <si>
    <t>מצטבר מתחילת השנה
סעפים הוניים אחרים</t>
  </si>
  <si>
    <t>מצטבר מתחילת השנה
זכויות שאינן מקנות שליטה</t>
  </si>
  <si>
    <t>מצטבר מתחילת השנה
סה"כ הון עצמי</t>
  </si>
  <si>
    <t>מצטבר מתחילת השנה הקודמת
הון המניות הנפרע</t>
  </si>
  <si>
    <t>מצטבר מתחילת השנה הקודמת
תקבולים ע"ח מניות והתחייבויות המירות</t>
  </si>
  <si>
    <t>מצטבר מתחילת השנה הקודמת
קרנות הון
מפרמיה</t>
  </si>
  <si>
    <t>מצטבר מתחילת השנה הקודמת
קרנות הון
מהטבה בשל עסק' תשלום מבוסס מניות</t>
  </si>
  <si>
    <t>מצטבר מתחילת השנה הקודמת
קרנות הון
אחרות</t>
  </si>
  <si>
    <t>מצטבר מתחילת השנה הקודמת
סה"כ הון המניות הנפרע וקרנות הון</t>
  </si>
  <si>
    <t>מצטבר מתחילת השנה הקודמת
רווח כולל אחר מצטבר</t>
  </si>
  <si>
    <t>מצטבר מתחילת השנה הקודמת
סעפים הוניים אחרים</t>
  </si>
  <si>
    <t>מצטבר מתחילת השנה הקודמת
זכויות שאינן מקנות שליטה</t>
  </si>
  <si>
    <t>מצטבר מתחילת השנה הקודמת
סה"כ הון עצמי</t>
  </si>
  <si>
    <t>שנה קודמת
הון המניות הנפרע</t>
  </si>
  <si>
    <t>שנה קודמת
תקבולים ע"ח מניות והתחייבויות המירות</t>
  </si>
  <si>
    <t>שנה קודמת
סה"כ הון המניות הנפרע וקרנות הון</t>
  </si>
  <si>
    <t>שנה קודמת רווח כולל אחר מצטבר</t>
  </si>
  <si>
    <t>שנה קודמת
סעפים הוניים אחרים</t>
  </si>
  <si>
    <t>שנה קודמת
זכויות שאינן מקנות שליטה</t>
  </si>
  <si>
    <t>שנה קודמת
סה"כ הון עצמי</t>
  </si>
  <si>
    <t>שנה קודמת עודפים וגרעונות</t>
  </si>
  <si>
    <t>שנה קודמת קרנות הון
מפרמיה</t>
  </si>
  <si>
    <t>שנה קודמת קרנות הון
מהטבה בשל עסק' תשלום מבוסס מניות</t>
  </si>
  <si>
    <t>שנה קודמת קרנות הון
אחרות</t>
  </si>
  <si>
    <t>גידורי שווי הוגן
רווחים(הפסדים) נטו,בגין התקשרות איתנה שאינה כשירה עוד כגידור שווי הוגן</t>
  </si>
  <si>
    <t>גידורי שווי הוגן 
מרכיב הרווח(ההפסד) אשר הוצא לצורך הערכת אפקטיביות הגידור</t>
  </si>
  <si>
    <t>גידורי שווי הוגן
חוסר האפקטיביות של הגידורים</t>
  </si>
  <si>
    <t>גידורי תזרים מזומנים
חוסר האפקטיביות של הגידורים</t>
  </si>
  <si>
    <t>גידורי תזרים מזומנים
מרכיב הרווח (ההפסד) אשר הוצא לצורך הערכת אפקטיביות הגידור</t>
  </si>
  <si>
    <t>גידורי תזרים מזומנים
רווחים(הפסדים)שסווגו מחדש מכיוון שהעסקאות לא תתבצענה כנראה</t>
  </si>
  <si>
    <t>תקופה מדווחת
רווח כולל אחר המיוחס לבעלי זכויות שאינן מקנות שליטה</t>
  </si>
  <si>
    <t>תקופה מדווחת
רווח כולל אחר המיוחס לבעלי מניות התאגיד הבנקאי</t>
  </si>
  <si>
    <t>רבעון שנה קודמת
רווח כולל אחר המיוחס לבעלי זכויות שאינן מקנות שליטה</t>
  </si>
  <si>
    <t>רבעון שנה קודמת
רווח כולל אחר המיוחס לבעלי מניות התאגיד הבנקאי</t>
  </si>
  <si>
    <t>תקופה מדווחת
רווח כולל אחר לפני ייחוס לבעלי זכויות שאינן מקנות שליטה
התאמות בגין הצגת איגרות חוב זמינות למכירה לפי שווי הוגן</t>
  </si>
  <si>
    <t>תקופה מדווחת
רווח כולל אחר לפני ייחוס לבעלי זכויות שאינן מקנות שליטה
התאמות מתרגום, נטו לאחר השפעת גידורים</t>
  </si>
  <si>
    <t>תקופה מדווחת
רווח כולל אחר לפני ייחוס לבעלי זכויות שאינן מקנות שליטה
רווחים (הפסדים) נטו בגין גידורי תזרים מזומנים</t>
  </si>
  <si>
    <t>תקופה מדווחת
רווח כולל אחר לפני ייחוס לבעלי זכויות שאינן מקנות שליטה
התאמות בגין הטבות לעובדים</t>
  </si>
  <si>
    <t>תקופה מדווחת
רווח כולל אחר לפני ייחוס לבעלי זכויות שאינן מקנות שליטה
סה"כ</t>
  </si>
  <si>
    <t>רבעון שנה קודמת
רווח כולל אחר לפני ייחוס לבעלי זכויות שאינן מקנות שליטה
התאמות בגין הטבות לעובדים</t>
  </si>
  <si>
    <t>רבעון שנה קודמת
רווח כולל אחר לפני ייחוס לבעלי זכויות שאינן מקנות שליטה
רווחים (הפסדים) נטו בגין גידורי תזרים מזומנים</t>
  </si>
  <si>
    <t>רבעון שנה קודמת
רווח כולל אחר לפני ייחוס לבעלי זכויות שאינן מקנות שליטה
התאמות מתרגום, נטו לאחר השפעת גידורים</t>
  </si>
  <si>
    <t>רבעון שנה קודמת
רווח כולל אחר לפני ייחוס לבעלי זכויות שאינן מקנות שליטה
התאמות בגין הצגת איגרות חוב זמינות למכירה לפי שווי הוגן</t>
  </si>
  <si>
    <t>רבעון שנה קודמת
רווח כולל אחר לפני ייחוס לבעלי זכויות שאינן מקנות שליטה
סה"כ</t>
  </si>
  <si>
    <t>מצטבר מתחילת השנה רווח כולל אחר לפני ייחוס לבעלי זכויות שאינן מקנות שליטה
התאמות בגין הצגת איגרות חוב זמינות למכירה לפי שווי הוגן</t>
  </si>
  <si>
    <t>מצטבר מתחילת השנה רווח כולל אחר לפני ייחוס לבעלי זכויות שאינן מקנות שליטה
התאמות מתרגום, נטו לאחר השפעת גידורים</t>
  </si>
  <si>
    <t>מצטבר מתחילת השנה רווח כולל אחר לפני ייחוס לבעלי זכויות שאינן מקנות שליטה
רווחים (הפסדים) נטו בגין גידורי תזרים מזומנים</t>
  </si>
  <si>
    <t>מצטבר מתחילת השנה רווח כולל אחר לפני ייחוס לבעלי זכויות שאינן מקנות שליטה
התאמות בגין הטבות לעובדים</t>
  </si>
  <si>
    <t>מצטבר מתחילת השנה רווח כולל אחר לפני ייחוס לבעלי זכויות שאינן מקנות שליטה
סה"כ</t>
  </si>
  <si>
    <t>מצטבר מתחילת השנה
רווח כולל אחר המיוחס לבעלי זכויות שאינן מקנות שליטה</t>
  </si>
  <si>
    <t>מצטבר מתחילת השנה
רווח כולל אחר המיוחס לבעלי מניות התאגיד הבנקאי</t>
  </si>
  <si>
    <t>מצטבר מתחילת השנה הקודמת
רווח כולל אחר לפני ייחוס לבעלי זכויות שאינן מקנות שליטה
התאמות בגין הצגת איגרות חוב זמינות למכירה לפי שווי הוגן</t>
  </si>
  <si>
    <t>מצטבר מתחילת השנה הקודמת
רווח כולל אחר לפני ייחוס לבעלי זכויות שאינן מקנות שליטה
התאמות מתרגום, נטו לאחר השפעת גידורים</t>
  </si>
  <si>
    <t>מצטבר מתחילת השנה הקודמת
רווח כולל אחר לפני ייחוס לבעלי זכויות שאינן מקנות שליטה
רווחים (הפסדים) נטו בגין גידורי תזרים מזומנים</t>
  </si>
  <si>
    <t>מצטבר מתחילת השנה הקודמת
רווח כולל אחר לפני ייחוס לבעלי זכויות שאינן מקנות שליטה
התאמות בגין הטבות לעובדים</t>
  </si>
  <si>
    <t>מצטבר מתחילת השנה הקודמת
רווח כולל אחר לפני ייחוס לבעלי זכויות שאינן מקנות שליטה
סה"כ</t>
  </si>
  <si>
    <t>מצטבר מתחילת השנה הקודמת
רווח כולל אחר המיוחס לבעלי זכויות שאינן מקנות שליטה</t>
  </si>
  <si>
    <t>מצטבר מתחילת השנה הקודמת
רווח כולל אחר המיוחס לבעלי מניות התאגיד הבנקאי</t>
  </si>
  <si>
    <t>שנה קודמת
רווח כולל אחר לפני ייחוס לבעלי זכויות שאינן מקנות שליטה
התאמות בגין הצגת איגרות חוב זמינות למכירה לפי שווי הוגן</t>
  </si>
  <si>
    <t>שנה קודמת
רווח כולל אחר לפני ייחוס לבעלי זכויות שאינן מקנות שליטה
התאמות מתרגום, נטו לאחר השפעת גידורים</t>
  </si>
  <si>
    <t>שנה קודמת
רווח כולל אחר לפני ייחוס לבעלי זכויות שאינן מקנות שליטה
רווחים (הפסדים) נטו בגין גידורי תזרים מזומנים</t>
  </si>
  <si>
    <t>שנה קודמת
רווח כולל אחר לפני ייחוס לבעלי זכויות שאינן מקנות שליטה
התאמות בגין הטבות לעובדים</t>
  </si>
  <si>
    <t>שנה קודמת
רווח כולל אחר לפני ייחוס לבעלי זכויות שאינן מקנות שליטה
סה"כ</t>
  </si>
  <si>
    <t>שנה קודמת
רווח כולל אחר המיוחס לבעלי זכויות שאינן מקנות שליטה</t>
  </si>
  <si>
    <t>שנה קודמת
רווח כולל אחר המיוחס לבעלי מניות התאגיד הבנקאי</t>
  </si>
  <si>
    <t>תקופה מדווחת
לפני מס</t>
  </si>
  <si>
    <t>תקופה מדווחת
השפעת מס</t>
  </si>
  <si>
    <t>תקופה מדווחת
אחרי מס</t>
  </si>
  <si>
    <t xml:space="preserve">
רבעון שנה קודמת
לפני מס</t>
  </si>
  <si>
    <t xml:space="preserve">
רבעון שנה קודמת
השפעת מס</t>
  </si>
  <si>
    <t xml:space="preserve">
רבעון שנה קודמת
אחרי מס</t>
  </si>
  <si>
    <t>מצטבר מתחילת השנה
לפני מס</t>
  </si>
  <si>
    <t>מצטבר מתחילת השנה
השפעת מס</t>
  </si>
  <si>
    <t>מצטבר מתחילת השנה
אחרי מס</t>
  </si>
  <si>
    <t>מצטבר מתחילת השנה הקודמת
לפני מס</t>
  </si>
  <si>
    <t>מצטבר מתחילת השנה הקודמת
השפעת מס</t>
  </si>
  <si>
    <t>מצטבר מתחילת השנה הקודמת
אחרי מס</t>
  </si>
  <si>
    <t>שנה קודמת
לפני מס</t>
  </si>
  <si>
    <t>שנה קודמת
השפעת מס</t>
  </si>
  <si>
    <t>שנה קודמת
אחרי מס</t>
  </si>
  <si>
    <t>מצטבר מתחילת השנה
הערך במאזן</t>
  </si>
  <si>
    <t>(עלות מופחתת מצטבר מתחילת השנה
(במניות עלות</t>
  </si>
  <si>
    <t>מצטבר מתחילת השנה
רווחים שטרם מומשו מהתאמות לשווי הוגן</t>
  </si>
  <si>
    <t>מצטבר מתחילת השנה
הפסדים שטרם מומשו מהתאמות לשווי הוגן</t>
  </si>
  <si>
    <t>מצטבר מתחילת השנה
שווי הוגן</t>
  </si>
  <si>
    <t>מצטבר מתחילת השנה
רוו"ה אחר, גידור עסקאות חזויות</t>
  </si>
  <si>
    <t>מצטבר מתחילת השנה הקודמת
הערך במאזן</t>
  </si>
  <si>
    <t>(עלות מופחתת מצטבר מתחילת השנה הקודמת
(במניות עלות</t>
  </si>
  <si>
    <t>מצטבר מתחילת השנה הקודמת
רווחים שטרם מומשו מהתאמות לשווי הוגן</t>
  </si>
  <si>
    <t>מצטבר מתחילת השנה הקודמת
הפסדים שטרם מומשו מהתאמות לשווי הוגן</t>
  </si>
  <si>
    <t>מצטבר מתחילת השנה הקודמת
שווי הוגן</t>
  </si>
  <si>
    <t>מצטבר מתחילת השנה הקודמת
רוו"ה אחר, גידור עסקאות חזויות</t>
  </si>
  <si>
    <t>שנה קודמת
הערך במאזן</t>
  </si>
  <si>
    <t>(עלות מופחתת שנה קודמת
(במניות עלות</t>
  </si>
  <si>
    <t>שנה קודמת
רווחים שטרם מומשו מהתאמות לשווי הוגן</t>
  </si>
  <si>
    <t>שנה קודמת
הפסדים שטרם מומשו מהתאמות לשווי הוגן</t>
  </si>
  <si>
    <t>שנה קודמת
שווי הוגן</t>
  </si>
  <si>
    <t>שנה קודמת
רוו"ה אחר, גידור עסקאות חזויות</t>
  </si>
  <si>
    <t>תקופה מדווחת
שווי הוגן</t>
  </si>
  <si>
    <t xml:space="preserve">
תקופה מדווחת
10%-20%</t>
  </si>
  <si>
    <t xml:space="preserve">
תקופה מדווחת
20%-40%</t>
  </si>
  <si>
    <t>תקוםה מדווחת
סה"כ</t>
  </si>
  <si>
    <t>רבעון שנה קודמת
שווי הוגן</t>
  </si>
  <si>
    <t>שנה קודמת
20%-40%</t>
  </si>
  <si>
    <t>שנה קודמת
10%-20%</t>
  </si>
  <si>
    <t>רבעון שנה קודמת
20%-40%</t>
  </si>
  <si>
    <t xml:space="preserve">רבעון שנה קודמת
10%-20%
</t>
  </si>
  <si>
    <t>תקופה מדווחת הפרשה להפסדי אשראי
בנקים וממשלות</t>
  </si>
  <si>
    <t>תקופה מדווחת
סך הכל</t>
  </si>
  <si>
    <t>תקופה מדווחת 
הפרשה להפסדי אשראי
אשראי לציבור
מסחרי</t>
  </si>
  <si>
    <t>תקופה מדווחת 
הפרשה להפסדי אשראי
אשראי לציבור
לדיור</t>
  </si>
  <si>
    <t>תקופה מדווחת 
הפרשה להפסדי אשראי
אשראי לציבור
פרטי אחר</t>
  </si>
  <si>
    <t>תקופה מדווחת 
הפרשה להפסדי אשראי
אשראי לציבור
סך הכל</t>
  </si>
  <si>
    <t>רבעון שנה קודמת
הפרשה להפסדי אשראי
אשראי לציבור
מסחרי</t>
  </si>
  <si>
    <t>רבעון שנה קודמת
הפרשה להפסדי אשראי
אשראי לציבור
לדיור</t>
  </si>
  <si>
    <t>רבעון שנה קודמת
הפרשה להפסדי אשראי
אשראי לציבור
פרטי אחר</t>
  </si>
  <si>
    <t>רבעון שנה קודמת
הפרשה להפסדי אשראי
אשראי לציבור
סך הכל</t>
  </si>
  <si>
    <t>רבעון שנה קודמת
הפרשה להפסדי אשראי
בנקים וממשלות</t>
  </si>
  <si>
    <t>רבעון שנה קודמת
סך הכל</t>
  </si>
  <si>
    <t>מצטבר מתחילת השנה
סך הכל</t>
  </si>
  <si>
    <t>מצטבר מתחילת השנה 
הפרשה להפסדי אשראי
אשראי לציבור
סך הכל</t>
  </si>
  <si>
    <t>מצטבר מתחילת השנה 
הפרשה להפסדי אשראי
אשראי לציבור
פרטי אחר</t>
  </si>
  <si>
    <t>מצטבר מתחילת השנה 
הפרשה להפסדי אשראי
אשראי לציבור
לדיור</t>
  </si>
  <si>
    <t>מצטבר מתחילת השנה 
הפרשה להפסדי אשראי
אשראי לציבור
מסחרי</t>
  </si>
  <si>
    <t>מצטבר מתחילת השנה הפרשה להפסדי אשראי
בנקים וממשלות</t>
  </si>
  <si>
    <t>מצטבר מתחילת השנה הקודמת
סך הכל</t>
  </si>
  <si>
    <t>מצטבר מתחילת השנה הקודמת
הפרשה להפסדי אשראי
אשראי לציבור
מסחרי</t>
  </si>
  <si>
    <t>מצטבר מתחילת השנה הקודמת
הפרשה להפסדי אשראי
אשראי לציבור
לדיור</t>
  </si>
  <si>
    <t>מצטבר מתחילת השנה הקודמת
הפרשה להפסדי אשראי
אשראי לציבור
פרטי אחר</t>
  </si>
  <si>
    <t>מצטבר מתחילת השנה הקודמת
הפרשה להפסדי אשראי
אשראי לציבור
סך הכל</t>
  </si>
  <si>
    <t>מצטבר מתחילת השנה הקודמת
הפרשה להפסדי אשראי
בנקים וממשלות</t>
  </si>
  <si>
    <t>סך סיכון האשראי המאזני
יתרה</t>
  </si>
  <si>
    <t>תיק נכסים פיננסי
הנמוך מ-50 אש"ח
יתרה</t>
  </si>
  <si>
    <t>תיק נכסים פיננסי
הנמוך מ-50 אש"ח
מספר חשבונות</t>
  </si>
  <si>
    <t>תיק נכסים פיננסי
בגובה 50 אש"ח ומעלה
יתרה</t>
  </si>
  <si>
    <t>תיק נכסים פיננסי
בגובה 50 אש"ח ומעלה
מספר חשבונות</t>
  </si>
  <si>
    <t>תקופה מדווחת
יתרה ממוצעת</t>
  </si>
  <si>
    <t>תקופה מדווחת
הכנסות (הוצאות) מימון</t>
  </si>
  <si>
    <t>תקופה מדווחת
שיעור הכנסה (הוצאה)</t>
  </si>
  <si>
    <t>רבעון שנה קודמת
יתרה ממוצעת</t>
  </si>
  <si>
    <t>רבעון שנה קודמת
הכנסות (הוצאות) מימון</t>
  </si>
  <si>
    <t>רבעון שנה קודמת
שיעור הכנסה (הוצאה)</t>
  </si>
  <si>
    <t>מצטבר מתחילת השנה
יתרה ממוצעת</t>
  </si>
  <si>
    <t>מצטבר מתחילת השנה
הכנסות (הוצאות) מימון</t>
  </si>
  <si>
    <t>מצטבר מתחילת השנה
שיעור הכנסה (הוצאה)</t>
  </si>
  <si>
    <t>מצטבר מתחילת השנה הקודמת
יתרה ממוצעת</t>
  </si>
  <si>
    <t>מצטבר מתחילת השנה הקודמת
הכנסות (הוצאות) מימון</t>
  </si>
  <si>
    <t>מצטבר מתחילת השנה הקודמת
שיעור הכנסה (הוצאה)</t>
  </si>
  <si>
    <t>תקופה מדווחת
עלות מופחתת</t>
  </si>
  <si>
    <t>תקופה מדווחת
רווחים שטרם הוכרו מהתאמות לשווי הוגן</t>
  </si>
  <si>
    <t>תקופה מדווחת
הפסדים שטרם הוכרו מהתאמות לשווי הוגן</t>
  </si>
  <si>
    <t>\</t>
  </si>
  <si>
    <t>רבעון שנה קודמת
עלות מופחתת</t>
  </si>
  <si>
    <t>רבעון שנה קודמת
רווחים שטרם הוכרו מהתאמות לשווי הוגן</t>
  </si>
  <si>
    <t>רבעון שנה קודמת
הפסדים שטרם הוכרו מהתאמות לשווי הוגן</t>
  </si>
  <si>
    <t>שנה קודמת עלות מופחתת</t>
  </si>
  <si>
    <t>שנה קודמת 
רווחים שטרם הוכרו מהתאמות לשווי הוגן</t>
  </si>
  <si>
    <t>שנה קודמת
הפסדים שטרם הוכרו מהתאמות לשווי הוגן</t>
  </si>
  <si>
    <t>תקופה מדווחת
(עלות מופחתת (במניות עלות</t>
  </si>
  <si>
    <t>רבעון שנה קודמת
(עלות מופחתת (במניות עלות</t>
  </si>
  <si>
    <t>שנה קודמת
(עלות מופחתת
(במניות עלות</t>
  </si>
  <si>
    <t>תקופה מדווחת
הפרשה להפסדי אשראי
בנקים וממשלות</t>
  </si>
  <si>
    <t>תקופה מדווחת
הפרשה להפסדי אשראי
אשראי לציבור
מסחרי</t>
  </si>
  <si>
    <t>תקופה מדווחת
הפרשה להפסדי אשראי
אשראי לציבור
לדיור</t>
  </si>
  <si>
    <t>תקופה מדווחת
הפרשה להפסדי אשראי
אשראי לציבור
פרטי אחר</t>
  </si>
  <si>
    <t>תקופה מדווחת
הפרשה להפסדי אשראי
אשראי לציבור
סך הכל</t>
  </si>
  <si>
    <t>רבעון שנה קודמת
הפרשה להפסדי אשראי 
אשראי לציבור
מסחרי</t>
  </si>
  <si>
    <t>רבעון שנה קודמת
הפרשה להפסדי אשראי 
אשראי לציבור
לדיור</t>
  </si>
  <si>
    <t>רבעון שנה קודמת
הפרשה להפסדי אשראי 
אשראי לציבור
פרטי אחר</t>
  </si>
  <si>
    <t>רבעון שנה קודמת
הפרשה להפסדי אשראי 
אשראי לציבור
סך הכל</t>
  </si>
  <si>
    <t>שנה קודמת
 סך הכל</t>
  </si>
  <si>
    <t>שנה קודמת
הפרשה להפסדי אשראי
אשראי לציבור
מסחרי</t>
  </si>
  <si>
    <t>שנה קודמת
הפרשה להפסדי אשראי
אשראי לציבור
לדיור</t>
  </si>
  <si>
    <t>שנה קודמת
הפרשה להפסדי אשראי
אשראי לציבור
פרטי אחר</t>
  </si>
  <si>
    <t>שנה קודמת
הפרשה להפסדי אשראי
אשראי לציבור
סך הכל</t>
  </si>
  <si>
    <t>הון עצמי רובד 2</t>
  </si>
  <si>
    <t>הון עצמי רובד 3</t>
  </si>
  <si>
    <t>הון עצמי רובד 4</t>
  </si>
  <si>
    <t>הון עצמי רובד 5</t>
  </si>
  <si>
    <t>הון עצמי רובד 6</t>
  </si>
  <si>
    <t>הון עצמי רובד 7</t>
  </si>
  <si>
    <t>הון עצמי רובד 8</t>
  </si>
  <si>
    <t>הון עצמי רובד 9</t>
  </si>
  <si>
    <t>הון עצמי רובד 10</t>
  </si>
  <si>
    <t>הון רובד 3</t>
  </si>
  <si>
    <t>הון רובד 4</t>
  </si>
  <si>
    <t>הון רובד 5</t>
  </si>
  <si>
    <t>הון רובד 6</t>
  </si>
  <si>
    <t>תקופה מדווחת
בורסות</t>
  </si>
  <si>
    <t>תקופה מדווחת
בנקים</t>
  </si>
  <si>
    <t>תקופה מדווחת
דילרים/ברוקרים</t>
  </si>
  <si>
    <t>תקופה מדווחת
ממשלות ובנקים מרכזיים</t>
  </si>
  <si>
    <t>תקופה מדווחת
אחרים</t>
  </si>
  <si>
    <t>רבעון שנה קודמת
בורסות</t>
  </si>
  <si>
    <t>רבעון שנה קודמת
בנקים</t>
  </si>
  <si>
    <t>רבעון שנה קודמת
דילרים/ברוקרים</t>
  </si>
  <si>
    <t>רבעון שנה קודמת
ממשלות ובנקים מרכזיים</t>
  </si>
  <si>
    <t>רבעון שנה קודמת
אחרים</t>
  </si>
  <si>
    <t>שנה קודמת
בורסות</t>
  </si>
  <si>
    <t>שנה קודמת
בנקים</t>
  </si>
  <si>
    <t>שנה קודמת
דילרים/ברוקרים</t>
  </si>
  <si>
    <t>שנה קודמת
ממשלות ובנקים מרכזיים</t>
  </si>
  <si>
    <t>שנה קודמת
אחרים</t>
  </si>
  <si>
    <t>חוזי ריבית שקל מדד</t>
  </si>
  <si>
    <t>חוזי ריבית אחר</t>
  </si>
  <si>
    <t>תקופה מדווחת
עד 3 חודשים</t>
  </si>
  <si>
    <t>תקופה מדווחת
מעל 3 חודשים ועד שנה</t>
  </si>
  <si>
    <t>תקופה מדווחת
מעל שנה ועד 5 שנים</t>
  </si>
  <si>
    <t>תקופה מדווחת
מעל 5 שנים</t>
  </si>
  <si>
    <t>רבעון שנה קודמת
עד 3 חודשים</t>
  </si>
  <si>
    <t>רבעון שנה קודמת
מעל 3 חודשים ועד שנה</t>
  </si>
  <si>
    <t>רבעון שנה קודמת
מעל שנה ועד 5 שנים</t>
  </si>
  <si>
    <t>רבעון שנה קודמת
מעל 5 שנים</t>
  </si>
  <si>
    <t>שנה קודמת
עד 3 חודשים</t>
  </si>
  <si>
    <t>שנה קודמת
מעל 3 חודשים ועד שנה</t>
  </si>
  <si>
    <t>שנה קודמת
מעל שנה ועד 5 שנים</t>
  </si>
  <si>
    <t>שנה קודמת
מעל 5 שנים</t>
  </si>
  <si>
    <t xml:space="preserve"> תקופה מדווחת
סך הכל פעילות חו"ל</t>
  </si>
  <si>
    <t>תקופה מדווחת פעילות ישראל
משקי בית</t>
  </si>
  <si>
    <t>תקופה מדווחת פעילות ישראל
מזה: הלוואות לדיור</t>
  </si>
  <si>
    <t>תקופה מדווחת פעילות ישראל
מזה: כרטיסי אשראי</t>
  </si>
  <si>
    <t>תקופה מדווחת פעילות ישראל
בנקאות פרטית</t>
  </si>
  <si>
    <t>תקופה מדווחת פעילות ישראל
עסקים קטנים וזעירים</t>
  </si>
  <si>
    <t>תקופה מדווחת פעילות ישראל
עסקים בינוניים</t>
  </si>
  <si>
    <t>תקופה מדווחת פעילות ישראל
עסקים גדולים</t>
  </si>
  <si>
    <t>תקופה מדווחת פעילות ישראל 
גופים מוסדיים</t>
  </si>
  <si>
    <t>תקופה מדווחת פעילות ישראל
מגזר ניהול פיננסי</t>
  </si>
  <si>
    <t>תקופה מדווחת פעילות ישראל
מגזר אחר</t>
  </si>
  <si>
    <t>תקופה מדווחת פעילות ישראל
סך פעילות ישראל</t>
  </si>
  <si>
    <t>רבעון שנה קודמת 
סך הכל פעילות חו"ל</t>
  </si>
  <si>
    <t>רבעון שנה קודמת 
פעילות ישראל
משקי בית</t>
  </si>
  <si>
    <t>רבעון שנה קודמת 
פעילות ישראל
מזה: הלוואות לדיור</t>
  </si>
  <si>
    <t>רבעון שנה קודמת 
פעילות ישראל
מזה: כרטיסי אשראי</t>
  </si>
  <si>
    <t>רבעון שנה קודמת 
פעילות ישראל
בנקאות פרטית</t>
  </si>
  <si>
    <t>רבעון שנה קודמת 
פעילות ישראל
עסקים קטנים וזעירים</t>
  </si>
  <si>
    <t>רבעון שנה קודמת 
פעילות ישראל
עסקים בינוניים</t>
  </si>
  <si>
    <t>רבעון שנה קודמת 
פעילות ישראל
עסקים גדולים</t>
  </si>
  <si>
    <t>רבעון שנה קודמת 
פעילות ישראל
גופים מוסדיים</t>
  </si>
  <si>
    <t>רבעון שנה קודמת 
פעילות ישראל
מגזר ניהול פיננסי</t>
  </si>
  <si>
    <t>רבעון שנה קודמת 
פעילות ישראל
מגזר אחר</t>
  </si>
  <si>
    <t>רבעון שנה קודמת 
פעילות ישראל
סך פעילות ישראל</t>
  </si>
  <si>
    <t>הכנסות ריבית, נטו:מחיצוניים</t>
  </si>
  <si>
    <t>הכנסות ריבית, נטו:בינמגזרי</t>
  </si>
  <si>
    <t>הכנסות ריבית, נטו:סך הכנסות ריבית, נטו</t>
  </si>
  <si>
    <t>הכנסות שאינן מריבית מחיצוניים</t>
  </si>
  <si>
    <t>הכנסות שאינן מריבית בינמגזרי</t>
  </si>
  <si>
    <t>הוצאות תפעוליות ואחרות
לחיצוניים</t>
  </si>
  <si>
    <t>הוצאות תפעוליות ואחרות
בינמגזרי</t>
  </si>
  <si>
    <t>הוצאות תפעוליות ואחרות
סך הוצאות תפעוליות ואחרות</t>
  </si>
  <si>
    <t>רווח נקי 
לפני ייחוס לבעלי זכויות שאינן מקנות שליטה</t>
  </si>
  <si>
    <t>רווח נקי 
המיוחס לבעלי זכויות שאינן מקנות שליטה</t>
  </si>
  <si>
    <t>פיצול הכנסות ריבית נטו:
מרווח מפעילות מתן אשראי</t>
  </si>
  <si>
    <t>פיצול הכנסות ריבית נטו:
מרווח מפעילות קבלת פיקדונות</t>
  </si>
  <si>
    <t>פיצול הכנסות ריבית נטו:
אחר</t>
  </si>
  <si>
    <t>תקופה מדווחת
לשלושה חודשים שהסתיימו ביום 31 בmar</t>
  </si>
  <si>
    <t>רבעון שנה קודמת
לשלושה חודשים שהסתיימו ביום 31 בmar</t>
  </si>
  <si>
    <t xml:space="preserve">רבעון שנה קודמת לשלושה חודשים שהסתיימו ביום 31 בmar
</t>
  </si>
  <si>
    <t xml:space="preserve">
שנה קודמת
לשנה שהסתיימה ביום</t>
  </si>
  <si>
    <t>תקופה מדווחת
יתרה במאזן סה"כ</t>
  </si>
  <si>
    <t>תקופה מדווחת
רמה 2</t>
  </si>
  <si>
    <t>תקופה מדווחת
רמה 1</t>
  </si>
  <si>
    <t xml:space="preserve">
תקופה מדווחת
רמה 3</t>
  </si>
  <si>
    <t>רבעון שנה קודמת
יתרה במאזן סה"כ</t>
  </si>
  <si>
    <t>רבעון שנה קודמת
רמה 1</t>
  </si>
  <si>
    <t>רבעון שנה קודמת
רמה 2</t>
  </si>
  <si>
    <t>רבעון שנה קודמת
רמה 3</t>
  </si>
  <si>
    <t>שנה קודמת
יתרה במאזן סה"כ</t>
  </si>
  <si>
    <t>שנה קודמת
רמה 1</t>
  </si>
  <si>
    <t>שנה קודמת
רמה 2</t>
  </si>
  <si>
    <t>שנה קודמת
רמה 3</t>
  </si>
  <si>
    <t>תקופה מדווחת
יתרת חוב לפני ארגון מחדש</t>
  </si>
  <si>
    <t>תקופה מדווחת
יתרת חוב רשומה אחרי ארגון מחדש</t>
  </si>
  <si>
    <t>תקופה מדווחת
מס' חוזים</t>
  </si>
  <si>
    <t>רבעון שנה קודמת
מס' חוזים</t>
  </si>
  <si>
    <t>רבעון שנה קודמת
יתרת חוב לפני ארגון מחדש</t>
  </si>
  <si>
    <t>רבעון שנה קודמת
יתרת חוב רשומה אחרי ארגון מחדש</t>
  </si>
  <si>
    <t>מצטבר מתחילת השנה
מס' חוזים</t>
  </si>
  <si>
    <t>מצטבר מתחילת השנה
יתרת חוב לפני ארגון מחדש</t>
  </si>
  <si>
    <t>מצטבר מתחילת השנה
יתרת חוב רשומה אחרי ארגון מחדש</t>
  </si>
  <si>
    <t>מצטבר מתחילת השנה הקודמת
מס' חוזים</t>
  </si>
  <si>
    <t>מצטבר מתחילת השנה הקודמת
יתרת חוב לפני ארגון מחדש</t>
  </si>
  <si>
    <t>מצטבר מתחילת השנה הקודמת
יתרת חוב רשומה אחרי ארגון מחדש</t>
  </si>
  <si>
    <t>מצטבר מתחילת השנה
סיכון אשראי חוץ מאזני סה"כ</t>
  </si>
  <si>
    <t>שנה קודמת
סיכון אשראי חוץ מאזני סה"כ</t>
  </si>
  <si>
    <t>מצטבר מתחילת השנה 
יתרת הלוואות לדיור
סך הכול*</t>
  </si>
  <si>
    <t>*מצטבר מתחילת השנה 
יתרת הלוואות לדיור
מזה:בולט ובלון</t>
  </si>
  <si>
    <t>*מצטבר מתחילת השנה 
יתרת הלוואות לדיור
מזה:ריבית משתנה</t>
  </si>
  <si>
    <t>שנה קודמת
יתרת הלוואות לדיור
סך הכול*</t>
  </si>
  <si>
    <t xml:space="preserve">*מזה:בולט ובלוןשנה קודמת
יתרת הלוואות לדיור
</t>
  </si>
  <si>
    <t>*שנה קודמת
יתרת הלוואות לדיור
מזה:ריבית משתנה</t>
  </si>
  <si>
    <t>תקופה מדווחת
מאוחד 
יתרה</t>
  </si>
  <si>
    <t>תקופה מדווחת
מאוחד
הפרשה</t>
  </si>
  <si>
    <t>רבעון שנה קודמת
מאוחד
יתרה</t>
  </si>
  <si>
    <t>רבעון שנה קודמת
מאוחד
הפרשה</t>
  </si>
  <si>
    <t>שנה קודמת
מאוחד
יתרה</t>
  </si>
  <si>
    <t>שנה קודמת
מאוחד
הפרשה</t>
  </si>
  <si>
    <t>תקופה מדווחת
יתרת חוב רשומה</t>
  </si>
  <si>
    <t>רבעון שנה קודמת
יתרת חוב רשומה</t>
  </si>
  <si>
    <t>מצטבר מתחילת השנה
יתרת חוב רשומה</t>
  </si>
  <si>
    <t>מצטבר מתחילת השנה הקודמת
יתרת חוב רשומה</t>
  </si>
  <si>
    <t>תקופה מדווחת
יתרה ממוצעת של חובות פגומים</t>
  </si>
  <si>
    <t>תקופה מדווחת
הכנסות ריבית שנרשמו</t>
  </si>
  <si>
    <t>תקופה מדווחת
מזה: נרשמו על בסיס מזומן</t>
  </si>
  <si>
    <t>רבעון שנה קודמת
יתרה ממוצעת של חובות פגומים</t>
  </si>
  <si>
    <t>רבעון שנה קודמת
הכנסות ריבית שנרשמו</t>
  </si>
  <si>
    <t>מצטבר מתחילת השנה
יתרה ממוצעת של חובות פגומים</t>
  </si>
  <si>
    <t>מצטבר מתחילת השנה
הכנסות ריבית שנרשמו</t>
  </si>
  <si>
    <t>מצטבר מתחילת השנה
מזה: נרשמו על בסיס מזומן</t>
  </si>
  <si>
    <t>רבעון שנה קודמת
מזה: נרשמו על בסיס מזומן</t>
  </si>
  <si>
    <t>מצטבר מתחילת השנה הקודמת
יתרה ממוצעת של חובות פגומים</t>
  </si>
  <si>
    <t>מצטבר מתחילת השנה הקודמת
הכנסות ריבית שנרשמו</t>
  </si>
  <si>
    <t>מצטבר מתחילת השנה הקודמת
מזה: נרשמו על בסיס מזומן</t>
  </si>
  <si>
    <t>תקופה מדווחת
שאינו צובר הכנסות ריבית</t>
  </si>
  <si>
    <t>תקופה מדווחת
צובר בפיגור של 90 ימים או יותר</t>
  </si>
  <si>
    <t>תקופה מדווחת
צובר בפיגור של 30 ועד 89 ימים</t>
  </si>
  <si>
    <t>תקופה מדווחת
צובר לא בפיגור</t>
  </si>
  <si>
    <t>רבעון שנה קודמת
שאינו צובר הכנסות ריבית</t>
  </si>
  <si>
    <t>רבעון שנה קודמת
צובר בפיגור של 90 ימים או יותר</t>
  </si>
  <si>
    <t>רבעון שנה קודמת
צובר בפיגור של 30 ועד 89 ימים</t>
  </si>
  <si>
    <t>רבעון שנה קודמת
צובר לא בפיגור</t>
  </si>
  <si>
    <t>שנה קודמת
שאינו צובר הכנסות ריבית</t>
  </si>
  <si>
    <t>שנה קודמת
צובר בפיגור של 90 ימים או יותר</t>
  </si>
  <si>
    <t>שנה קודמת
צובר בפיגור של 30 ועד 89 ימים</t>
  </si>
  <si>
    <t>שנה קודמת
צובר לא בפיגור</t>
  </si>
  <si>
    <t>שנה קודמת
סך הכל</t>
  </si>
  <si>
    <t>מצטבר מתחילת השנה
שווי הוגן לתחילת השנה</t>
  </si>
  <si>
    <t>מצטבר מתחילת השנה
רווחים שמומשו ושטרם מומשו</t>
  </si>
  <si>
    <t>מצטבר מתחילת השנה
רכישות והנפקות</t>
  </si>
  <si>
    <t>מצטבר מתחילת השנה
מכירות</t>
  </si>
  <si>
    <t>מצטבר מתחילת השנה
סילוקים</t>
  </si>
  <si>
    <t>מצטבר מתחילת השנה
התאמות מתרגום דו"חות כספיים</t>
  </si>
  <si>
    <t>מצטבר מתחילת השנה
העברות אל רמה 3</t>
  </si>
  <si>
    <t>מצטבר מתחילת השנה
העברות מרמה 3</t>
  </si>
  <si>
    <t>מצטבר מתחילת השנה
שווי הוגן לסוף השנה</t>
  </si>
  <si>
    <t>מצטבר מתחילת השנה
רט"מ בגין מכשירים לסוף השנה</t>
  </si>
  <si>
    <t>מצטבר מתחילת השנה הקודמת
שווי הוגן לתחילת השנה</t>
  </si>
  <si>
    <t>מצטבר מתחילת השנה הקודמת
רווחים שמומשו ושטרם מומשו</t>
  </si>
  <si>
    <t>מצטבר מתחילת השנה הקודמת
רכישות והנפקות</t>
  </si>
  <si>
    <t>מצטבר מתחילת השנה הקודמת
מכירות</t>
  </si>
  <si>
    <t>מצטבר מתחילת השנה הקודמת
סילוקים</t>
  </si>
  <si>
    <t>מצטבר מתחילת השנה הקודמת
התאמות מתרגום דו"חות כספיים</t>
  </si>
  <si>
    <t>מצטבר מתחילת השנה הקודמת
העברות אל רמה 3</t>
  </si>
  <si>
    <t>מצטבר מתחילת השנה הקודמת
העברות מרמה 3</t>
  </si>
  <si>
    <t>מצטבר מתחילת השנה הקודמת
שווי הוגן לסוף השנה</t>
  </si>
  <si>
    <t>מצטבר מתחילת השנה הקודמת
רט"מ בגין מכשירים לסוף השנה</t>
  </si>
  <si>
    <t>שנה קודמת
שווי הוגן לתחילת השנה</t>
  </si>
  <si>
    <t>שנה קודמת
רווחים שמומשו ושטרם מומשו</t>
  </si>
  <si>
    <t>שנה קודמת
רכישות והנפקות</t>
  </si>
  <si>
    <t>שנה קודמת
מכירות</t>
  </si>
  <si>
    <t>שנה קודמת
סילוקים</t>
  </si>
  <si>
    <t>שנה קודמת
התאמות מתרגום דו"חות כספיים</t>
  </si>
  <si>
    <t>שנה קודמת
העברות אל רמה 3</t>
  </si>
  <si>
    <t>שנה קודמת
העברות מרמה 3</t>
  </si>
  <si>
    <t>שנה קודמת
שווי הוגן לסוף השנה</t>
  </si>
  <si>
    <t>שנה קודמת
רט"מ בגין מכשירים לסוף השנה</t>
  </si>
  <si>
    <t>תקופה מדווחת
שווי הוגן לתחילת השנה</t>
  </si>
  <si>
    <t>תקופה מדווחת
רווחים שמומשו ושטרם מומשו</t>
  </si>
  <si>
    <t>תקופה מדווחת
רכישות והנפקות</t>
  </si>
  <si>
    <t>תקופה מדווחת
מכירות</t>
  </si>
  <si>
    <t>תקופה מדווחת
סילוקים</t>
  </si>
  <si>
    <t>תקופה מדווחת
התאמות מתרגום דו"חות כספיים</t>
  </si>
  <si>
    <t>תקופה מדווחת
העברות אל רמה 3</t>
  </si>
  <si>
    <t>תקופה מדווחת
העברות מרמה 3</t>
  </si>
  <si>
    <t>תקופה מדווחת
שווי הוגן לסוף השנה</t>
  </si>
  <si>
    <t>תקופה מדווחת
רט"מ בגין מכשירים לסוף השנה</t>
  </si>
  <si>
    <t>רבעון שנה קודמת
שווי הוגן לתחילת השנה</t>
  </si>
  <si>
    <t>רבעון שנה קודמת
רווחים שמומשו ושטרם מומשו</t>
  </si>
  <si>
    <t>רבעון שנה קודמת
רכישות והנפקות</t>
  </si>
  <si>
    <t>רבעון שנה קודמת
מכירות</t>
  </si>
  <si>
    <t>רבעון שנה קודמת
סילוקים</t>
  </si>
  <si>
    <t>רבעון שנה קודמת
התאמות מתרגום דו"חות כספיים</t>
  </si>
  <si>
    <t>רבעון שנה קודמת
העברות אל רמה 3</t>
  </si>
  <si>
    <t>רבעון שנה קודמת
העברות מרמה 3</t>
  </si>
  <si>
    <t>רבעון שנה קודמת
שווי הוגן לסוף השנה</t>
  </si>
  <si>
    <t>רבעון שנה קודמת
רט"מ בגין מכשירים לסוף השנה</t>
  </si>
  <si>
    <t>מצטבר מתחילת השנה
פעילות ישראל
משקי בית</t>
  </si>
  <si>
    <t>מצטבר מתחילת השנה
פעילות ישראל
מזה: הלוואות לדיור</t>
  </si>
  <si>
    <t>מצטבר מתחילת השנה
פעילות ישראל
מזה: כרטיסי אשראי</t>
  </si>
  <si>
    <t>מצטבר מתחילת השנה
פעילות ישראל
בנקאות פרטית</t>
  </si>
  <si>
    <t>מצטבר מתחילת השנה
פעילות ישראל
עסקים קטנים וזעירים</t>
  </si>
  <si>
    <t>מצטבר מתחילת השנה
פעילות ישראל
עסקים בינוניים</t>
  </si>
  <si>
    <t>מצטבר מתחילת השנה
פעילות ישראל
עסקים גדולים</t>
  </si>
  <si>
    <t>מצטבר מתחילת השנה
פעילות ישראל
גופים מוסדיים</t>
  </si>
  <si>
    <t>מצטבר מתחילת השנה
פעילות ישראל
מגזר ניהול פיננסי</t>
  </si>
  <si>
    <t>מצטבר מתחילת השנה
פעילות ישראל
מגזר אחר</t>
  </si>
  <si>
    <t>מצטבר מתחילת השנה
פעילות ישראל
סך פעילות ישראל</t>
  </si>
  <si>
    <t>מצטבר מתחילת השנה
פעילות חו"ל
סך הכל פעילות חו"ל</t>
  </si>
  <si>
    <t>מצטבר מתחילת השנה הקודמת פעילות ישראל
משקי בית</t>
  </si>
  <si>
    <t>מצטבר מתחילת השנה הקודמת פעילות ישראל
מזה: הלוואות לדיור</t>
  </si>
  <si>
    <t>מצטבר מתחילת השנה הקודמת פעילות ישראל
מזה: כרטיסי אשראי</t>
  </si>
  <si>
    <t>מצטבר מתחילת השנה הקודמת פעילות ישראל
בנקאות פרטית</t>
  </si>
  <si>
    <t>מצטבר מתחילת השנה הקודמת פעילות ישראל
עסקים קטנים וזעירים</t>
  </si>
  <si>
    <t>מצטבר מתחילת השנה הקודמת פעילות ישראל
עסקים בינוניים</t>
  </si>
  <si>
    <t>מצטבר מתחילת השנה הקודמת פעילות ישראל
עסקים גדולים</t>
  </si>
  <si>
    <t>מצטבר מתחילת השנה הקודמת פעילות ישראל
גופים מוסדיים</t>
  </si>
  <si>
    <t>מצטבר מתחילת השנה הקודמת פעילות ישראל
מגזר ניהול פיננסי</t>
  </si>
  <si>
    <t>מצטבר מתחילת השנה הקודמת פעילות ישראל
מגזר אחר</t>
  </si>
  <si>
    <t>מצטבר מתחילת השנה הקודמת פעילות ישראל
סך פעילות ישראל</t>
  </si>
  <si>
    <t>מצטבר מתחילת השנה הקודמת פעילות חו"ל
סך הכל פעילות חו"ל</t>
  </si>
  <si>
    <t>שנה קודמת
פעילות ישראל
משקי בית</t>
  </si>
  <si>
    <t>שנה קודמת
פעילות ישראל
מזה: הלוואות לדיור</t>
  </si>
  <si>
    <t>שנה קודמת
פעילות ישראל
מזה: כרטיסי אשראי</t>
  </si>
  <si>
    <t>שנה קודמת
פעילות ישראל
בנקאות פרטית</t>
  </si>
  <si>
    <t>שנה קודמת
פעילות ישראל
עסקים קטנים וזעירים</t>
  </si>
  <si>
    <t>שנה קודמת
פעילות ישראל
עסקים בינוניים</t>
  </si>
  <si>
    <t>שנה קודמת
פעילות ישראל
עסקים גדולים</t>
  </si>
  <si>
    <t>שנה קודמת
פעילות ישראל
גופים מוסדיים</t>
  </si>
  <si>
    <t>שנה קודמת
פעילות ישראל
מגזר ניהול פיננסי</t>
  </si>
  <si>
    <t>שנה קודמת
פעילות ישראל
מגזר אחר</t>
  </si>
  <si>
    <t>שנה קודמת
פעילות ישראל
סך פעילות ישראל</t>
  </si>
  <si>
    <t>שנה קודמת פעילות חו"ל
סך הכל פעילות חו"ל</t>
  </si>
  <si>
    <t>שנה קודמת פעילות חו"ל
שנה קודמת סך הכל</t>
  </si>
  <si>
    <t>תקופה מדווחת
לא בעייתיים</t>
  </si>
  <si>
    <t>רבעון שנה קודמת
לא בעייתיים</t>
  </si>
  <si>
    <t>רבעון שנה קודמת  בעייתיים לא פגומים</t>
  </si>
  <si>
    <t>רבעון שנה קודמת בעייחיים
פגומים</t>
  </si>
  <si>
    <t>תקופה מדווחת
חובות לא פגומים - מידע נוסף
בפיגור של 90 יום או יותר</t>
  </si>
  <si>
    <t>תקופה מדווחת
חובות לא פגומים - מידע נוסף
בפיגור של 30 ועד 89 ימים</t>
  </si>
  <si>
    <t>תקופה מדווחת
חובות לא פגומים - מידע נוסף
מזה: חובות בעייתיים שאינם פגומים</t>
  </si>
  <si>
    <t>רבעון שנה קודמת
חובות לא פגומים - מידע נוסף
בפיגור של 90 יום או יותר</t>
  </si>
  <si>
    <t>רבעון שנה קודמת
חובות לא פגומים - מידע נוסף
בפיגור של 30 ועד 89 ימים</t>
  </si>
  <si>
    <t>רבעון שנה קודמת
חובות לא פגומים - מידע נוסף
מזה: חובות בעייתיים שאינם פגומים</t>
  </si>
  <si>
    <t>שנה קודמת
לא בעייתיים</t>
  </si>
  <si>
    <t>שנה קודמת בעייתיים
לא פגומים</t>
  </si>
  <si>
    <t>שנה קודמת בעייתיים
פגומים</t>
  </si>
  <si>
    <t>שנה קודמת 
סך הכל</t>
  </si>
  <si>
    <t>שנה קודמת
חובות לא פגומים - מידע נוסף
בפיגור של 90 יום או יותר</t>
  </si>
  <si>
    <t>שנה קודמת
חובות לא פגומים - מידע נוסף
בפיגור של 30 ועד 89 ימים</t>
  </si>
  <si>
    <t>שנה קודמת
חובות לא פגומים - מידע נוסף
מזה: חובות בעייתיים שאינם פגומים</t>
  </si>
  <si>
    <t>תקופה מדווחת
בעייתיים
לא פגומים</t>
  </si>
  <si>
    <t>תקופה מדווחת
בעייתיים
פגומים</t>
  </si>
  <si>
    <t>תקופה מדווחת
יתרת חובות בגינם קיימת הפרשה פרטנית</t>
  </si>
  <si>
    <t>תקופה מדווחת
יתרת הפרשה פרטנית</t>
  </si>
  <si>
    <t>תקופה מדווחת
יתרת חובות פגומים בגינם לא קיימת הפרשה פרטנית</t>
  </si>
  <si>
    <t>תקופה מדווחת
סך הכל יתרת חובות פגומים</t>
  </si>
  <si>
    <t>תקופה מדווחת
יתרת קרן חוזית של חובות פגומים</t>
  </si>
  <si>
    <t>רבעון שנה קודמת
יתרת חובות בגינם קיימת הפרשה פרטנית</t>
  </si>
  <si>
    <t>רבעון שנה קודמת
יתרת הפרשה פרטנית</t>
  </si>
  <si>
    <t>רבעון שנה קודמת
יתרת חובות פגומים בגינם לא קיימת הפרשה פרטנית</t>
  </si>
  <si>
    <t>רבעון שנה קודמת
סך הכל יתרת חובות פגומים</t>
  </si>
  <si>
    <t>רבעון שנה קודמת
יתרת קרן חוזית של חובות פגומים</t>
  </si>
  <si>
    <t>שנה קודמת
יתרת חובות בגינם קיימת הפרשה פרטנית</t>
  </si>
  <si>
    <t>שנה קודמת
יתרת הפרשה פרטנית</t>
  </si>
  <si>
    <t>שנה קודמת
יתרת חובות פגומים בגינם לא קיימת הפרשה פרטנית</t>
  </si>
  <si>
    <t>שנה קודמת
סך הכל יתרת חובות פגומים</t>
  </si>
  <si>
    <t>שנה קודמת
יתרת קרן חוזית של חובות פגומים</t>
  </si>
  <si>
    <t>תקופה מדווחת
שינוי לעומת תקופה מקבילה בשנה קודמת
שינוי נטו</t>
  </si>
  <si>
    <t>מצטבר מתחילת השנה
שינוי לעומת תקופה מקבילה בשנה קודמת
שינוי נטו</t>
  </si>
  <si>
    <t>מצטבר מתחילת השנה
שינוי לעומת תקופה מקבילה בשנה קודמת
גידול (קיטון) בגלל שינוי
כמות</t>
  </si>
  <si>
    <t>מצטבר מתחילת השנה
שינוי לעומת תקופה מקבילה בשנה קודמת
גידול (קיטון) בגלל שינוי
מחיר</t>
  </si>
  <si>
    <t>תקופה מדווחת
שינוי לעומת תקופה מקבילה בשנה קודמת
גידול (קיטון) בגלל שינוי
כמות</t>
  </si>
  <si>
    <t>תקופה מדווחת
שינוי לעומת תקופה מקבילה בשנה קודמת
גידול (קיטון) בגלל שינוי
מחיר</t>
  </si>
  <si>
    <t>תקופה מדווחת
הוצאות ריבית</t>
  </si>
  <si>
    <t>תקופה מדווחת
שיעור הוצאה</t>
  </si>
  <si>
    <t>רבעון שנה קודמת
הוצאות ריבית</t>
  </si>
  <si>
    <t>רבעון שנה קודמת
שיעור הוצאה</t>
  </si>
  <si>
    <t>מצטבר מתחילת השנה
הוצאות ריבית</t>
  </si>
  <si>
    <t>מצטבר מתחילת השנה
שיעור הוצאה</t>
  </si>
  <si>
    <t>מצטבר מתחילת השנה הקודמת
הוצאות ריבית</t>
  </si>
  <si>
    <t>מצטבר מתחילת השנה הקודמת
שיעור הוצאה</t>
  </si>
  <si>
    <t>תקופה מדווחת
מחירים מצוטטים רמה 1</t>
  </si>
  <si>
    <t xml:space="preserve"> </t>
  </si>
  <si>
    <t>תקופה מדווח
תנתונים נצפים רמה 2</t>
  </si>
  <si>
    <t>תקופה מדווחת
נתונים לא נצפים רמה 3</t>
  </si>
  <si>
    <t>תקופה מדווחת
השפעת הסכמי קיזוז</t>
  </si>
  <si>
    <t>תקופה מדווחת
סך הכל שווי הוגן</t>
  </si>
  <si>
    <t>תקופה מדווחת
(רווחים/(הפסדים</t>
  </si>
  <si>
    <t>רבעון שנה קודמת מחירים מצוטטים רמה 1</t>
  </si>
  <si>
    <t>רבעון שנה קודמת
נתונים נצפים רמה 2</t>
  </si>
  <si>
    <t>רבעון שנה קודמת
נתונים לא נצפים רמה 3</t>
  </si>
  <si>
    <t>רבעון שנה קודמת
השפעת הסכמי קיזוז</t>
  </si>
  <si>
    <t>רבעון שנה קודמת
סך הכל שווי הוגן</t>
  </si>
  <si>
    <t xml:space="preserve">(רווחים/(הפסדיםרבעון שנה קודמת
</t>
  </si>
  <si>
    <t>שנה קודמת
מחירים מצוטטים רמה 1</t>
  </si>
  <si>
    <t>שנה קודמת
נתונים נצפים רמה 2</t>
  </si>
  <si>
    <t>שנה קודמת
נתונים לא נצפים רמה 3</t>
  </si>
  <si>
    <t>שנה קודמת
השפעת הסכמי קיזוז</t>
  </si>
  <si>
    <t>שנה קודמת
סך הכל שווי הוגן</t>
  </si>
  <si>
    <t>שנה קודמת
(רווחים/(הפסדים</t>
  </si>
  <si>
    <t>תקופה מדווחת 
סך הכל</t>
  </si>
  <si>
    <t>תקופה מדווחת
פריטים שאינם כספיים</t>
  </si>
  <si>
    <t>תקופה מדווחת
מטבע ישראלי
לא צמוד</t>
  </si>
  <si>
    <t>תקופה מדווחת
מטבע ישראלי
צמוד למדד</t>
  </si>
  <si>
    <t>תקופה מדווחת
מטבע חוץ
דולר</t>
  </si>
  <si>
    <t>תקופה מדווחת
מטבע חוץ
אירו</t>
  </si>
  <si>
    <t>תקופה מדווחת
מטבע חוץ
אחר</t>
  </si>
  <si>
    <t>רבעון שנה קודמת
פריטים שאינם כספיים</t>
  </si>
  <si>
    <t>רבעון שנה קודמת
מטבע ישראלי
לא צמוד</t>
  </si>
  <si>
    <t>רבעון שנה קודמת
מטבע ישראלי
צמוד למדד</t>
  </si>
  <si>
    <t>רבעון שנה קודמת
מטבע חוץ
דולר</t>
  </si>
  <si>
    <t>רבעון שנה קודמת
מטבע חוץ
אירו</t>
  </si>
  <si>
    <t>רבעון שנה קודמת
מטבע חוץ
אחר</t>
  </si>
  <si>
    <t>שנה קודמת
פריטים שאינם כספיים</t>
  </si>
  <si>
    <t>שנה קודמת
מטבע ישראלי
לא צמוד</t>
  </si>
  <si>
    <t>שנה קודמת
מטבע ישראלי
צמוד למדד</t>
  </si>
  <si>
    <t>שנה קודמת
מטבע חוץ
דולר</t>
  </si>
  <si>
    <t>שנה קודמת
מטבע חוץ
אירו</t>
  </si>
  <si>
    <t>שנה קודמת
מטבע חוץ
אחר</t>
  </si>
  <si>
    <t>?</t>
  </si>
  <si>
    <t>$DYNAMIC_R_BEGIN</t>
  </si>
  <si>
    <t>$DYNAMIC_R_END</t>
  </si>
  <si>
    <t>מזה: חשיפות לפורטוגל, איטליה, יוון וספרד</t>
  </si>
  <si>
    <t>boi_tab_660-3a:label_breakdown_boi_a2 (he ?)</t>
  </si>
  <si>
    <t>יחס עמלות לנכסים</t>
  </si>
  <si>
    <t>יחס הכנסות ריבית, נטו לנכסים ממוצעים</t>
  </si>
  <si>
    <t>מספר משרות ממוצע</t>
  </si>
  <si>
    <t>דיבידנד למניה</t>
  </si>
  <si>
    <t>מחיר מניה</t>
  </si>
  <si>
    <t>נתונים נוספים</t>
  </si>
  <si>
    <t>מזומנים ופק' בבנקים</t>
  </si>
  <si>
    <t>נתונים עיקריים מהמאזן</t>
  </si>
  <si>
    <t>רווח מדולל למניה</t>
  </si>
  <si>
    <t>רווח בסיסי למניה</t>
  </si>
  <si>
    <t>רווח נקי למניה</t>
  </si>
  <si>
    <t>משכורות והוצ' נלוות</t>
  </si>
  <si>
    <t>עמלות</t>
  </si>
  <si>
    <t>רווח נקי המיוחס לבעלי מניות התאגיד הבנקאי</t>
  </si>
  <si>
    <t>נתונים עיקריים מתוך דוח רווח והפסד</t>
  </si>
  <si>
    <t>שיעור מחיקות חשבונאיות מתוך אשראי ממוצע לציבור</t>
  </si>
  <si>
    <t>שיעור חובות פגומים או בפיגור90 יום או יותר מתוך אשראי לציבור</t>
  </si>
  <si>
    <t>שיעור הפרשה להפסדי אשראי מתוך אשראי לציבור</t>
  </si>
  <si>
    <t>מדדי איכות אשראי</t>
  </si>
  <si>
    <t>יחס יעילות</t>
  </si>
  <si>
    <t>יחס הכנסות לנכסים ממוצעים</t>
  </si>
  <si>
    <t>יחס כיסוי נזילות</t>
  </si>
  <si>
    <t>יחס הון עצמי רובד 1</t>
  </si>
  <si>
    <t>תשואה לנכסים ממוצעים</t>
  </si>
  <si>
    <t>תשואה להון עצמי</t>
  </si>
  <si>
    <t>מדדי ביצוע עיקריים</t>
  </si>
  <si>
    <t>660-1</t>
  </si>
  <si>
    <t>660-1 מידע כספי תמציתי לאורך זמן</t>
  </si>
  <si>
    <t>סוג מטבע</t>
  </si>
  <si>
    <t>660-63 -OV1 – סקירת נכסי סיכון משוקללים</t>
  </si>
  <si>
    <t>660-63</t>
  </si>
  <si>
    <t>סיכון אשראי (גישה סטנדרטית)</t>
  </si>
  <si>
    <t>סיכון אשראי של צד נגדי (גישה סטנדרטית)</t>
  </si>
  <si>
    <t>התאמה בגין סיכון אשראי (CVA)</t>
  </si>
  <si>
    <t>סיכון סילוק (Settlement risk)</t>
  </si>
  <si>
    <t>חשיפות איגוח (גישה סטנסרטית)</t>
  </si>
  <si>
    <t>סכומים מתחת לספי הניכוי (כפופים למשקל סיכון 250%)</t>
  </si>
  <si>
    <t>סך הכל סיכון אשראי</t>
  </si>
  <si>
    <t>סיכון שוק (גישה סטנדטית)</t>
  </si>
  <si>
    <t>660-64 -LR2 – יחס המינוף</t>
  </si>
  <si>
    <t>660-64</t>
  </si>
  <si>
    <t>חשיפות מאזניות</t>
  </si>
  <si>
    <t>נכסים במאזן (למעט נגזרים ועסקאות מימון ניירות ערך, אך לרבות בטחונות)</t>
  </si>
  <si>
    <t>סכומים בגין נכסים שנוכו בקביעת הון רובד 1</t>
  </si>
  <si>
    <t>סך חשיפות מאזניות</t>
  </si>
  <si>
    <t>חשיפות בגין נגזרים</t>
  </si>
  <si>
    <t>עלות השחלוף הקשורה לכל העסקאות בגין נגזרים</t>
  </si>
  <si>
    <t>סכומי תוספות בגין חשיפה פוטנציאלית עתידית הקשורה לכל העסקאות בגין נגזרים</t>
  </si>
  <si>
    <t>גילום (gross-up) ביטחונות שניתנו בגין נגזרים, שנוכו מהנכסים במאזן בהתאם להוראות הדיווח לציבור</t>
  </si>
  <si>
    <t>ניכויים של נכסי חייבים בגין בטחון משתנה במזומן שניתן בעסקאות בנגזרים</t>
  </si>
  <si>
    <t>רגל צד נגדי מרכזי פטורה של חשיפות מסחריות שסולקו על ידי הלקוח</t>
  </si>
  <si>
    <t>סכום נקוב אפקטיבי מתואם של נגזרי אשראי שנכתבו</t>
  </si>
  <si>
    <t>קיזוזים נקובים אפקטיביים מתואמים וניכויי תוספות בגין נגזרי אשראי שנכתבו</t>
  </si>
  <si>
    <t>סך חשיפות בגין נגזרים</t>
  </si>
  <si>
    <t>חשיפות בגין עסקאות מימון ניירות ערך</t>
  </si>
  <si>
    <t>נכסים ברוטו בגין עסקאות מימון ניירות ערך (ללא קיזוזים), לאחר התאמות בגין עסקאות שמטופלות כמכירה חשבונאית</t>
  </si>
  <si>
    <t>סכומים שקוזזו של מזומנים לשלם ושל מזומנים לקבל מנכסים ברוטו בגין עסקאות מימון ניירות ערך</t>
  </si>
  <si>
    <t>חשיפת סיכון אשראי של צד נגדי מרכזי בגין נכסי מימון ניירות ערך</t>
  </si>
  <si>
    <t>חשיפות בגין עסקאות כסוכן</t>
  </si>
  <si>
    <t>סך חשיפות בגין עסקאות מימון ניירות ערך</t>
  </si>
  <si>
    <t>חשיפות חוץ מאזניות אחרות</t>
  </si>
  <si>
    <t>חשיפה חוץ מאזנית בערך נקוב ברוטו</t>
  </si>
  <si>
    <t>התאמות בגין המרה לסכומים שווי ערך אשראי</t>
  </si>
  <si>
    <t>סה"כ חשיפות חוץ מאזניות</t>
  </si>
  <si>
    <t>הון וסך החשיפות</t>
  </si>
  <si>
    <t>יחס המינוף בהתאם להוראת ניהול בנקאי תקין 218</t>
  </si>
  <si>
    <t>660-65 -CR1 – איכות האשראי של חשיפות אשראי</t>
  </si>
  <si>
    <t>660-65</t>
  </si>
  <si>
    <t>חובות, למעט איגרות חוב</t>
  </si>
  <si>
    <t>חשיפות חוץ מאזניות</t>
  </si>
  <si>
    <t>660-66 -CR5 – הגישה הסטנדרטית - חשיפות לפי סוגי נכסים ומשקלות סיכון</t>
  </si>
  <si>
    <t>660-66</t>
  </si>
  <si>
    <t>0</t>
  </si>
  <si>
    <t>0.1</t>
  </si>
  <si>
    <t>0.2</t>
  </si>
  <si>
    <t>0.35</t>
  </si>
  <si>
    <t>0.5</t>
  </si>
  <si>
    <t>0.6</t>
  </si>
  <si>
    <t>0.75</t>
  </si>
  <si>
    <t>1.5</t>
  </si>
  <si>
    <t>סה"כ סכום חשיפות אשראי (אחרי CCF ואחרי CRM)</t>
  </si>
  <si>
    <t>ריבונויות, הבנקים המרכזיים שלהן ורשות מוניטרית ארצית</t>
  </si>
  <si>
    <t>ישויות סקטור ציבורי (PSE) שאינן ממשלה מרכזית</t>
  </si>
  <si>
    <t>בנקים (לרבות בנקים רב צדדיים לפיתוח (MDB))</t>
  </si>
  <si>
    <t>חברות ניירות ערך</t>
  </si>
  <si>
    <t>תאגידים</t>
  </si>
  <si>
    <t>חשיפות קמעונאיות ליחידים</t>
  </si>
  <si>
    <t>הלוואות לעסקים קטנים</t>
  </si>
  <si>
    <t>בביטחון נכס למגורים</t>
  </si>
  <si>
    <t>בביטחון נדל"ן מסחרי</t>
  </si>
  <si>
    <t>הלוואות בפיגור</t>
  </si>
  <si>
    <t>מזה: בגין מניות</t>
  </si>
  <si>
    <t>תקופה מדווחת
הפרשות להפסדי אשראי או ירידות ערך</t>
  </si>
  <si>
    <t>תקופה מדווחת
יתרות נטו</t>
  </si>
  <si>
    <t>תקופה מדווחת יתרות ברוטו
פגומים או בפיגור של 90 ימים או יותר</t>
  </si>
  <si>
    <t>תקופה מדווחת יתרות ברוטו
אחרים</t>
  </si>
  <si>
    <t>רבעון שנה קודמת
הפרשות להפסדי אשראי או ירידות ערך</t>
  </si>
  <si>
    <t>רבעון שנה קודמת
יתרות נטו</t>
  </si>
  <si>
    <t>שנה קודמת
הפרשות להפסדי אשראי או ירידות ערך</t>
  </si>
  <si>
    <t>שנה קודמת
יתרות נטו</t>
  </si>
  <si>
    <t>שנה קודמת
יתרות ברוטו
פגומים או בפיגור של 90 ימים או יותר</t>
  </si>
  <si>
    <t>שנה קודמת
יתרות ברוטו
אחרים</t>
  </si>
  <si>
    <t>רבעון שנה קודמת
יתרות ברוטו
פגומים או בפיגור של 90 ימים או יותר</t>
  </si>
  <si>
    <t>רבעון שנה קודמת
יתרות ברוטו
רבעון שנה קודמת
אחרים</t>
  </si>
  <si>
    <t>660-4 - דוח הדירקטוריון וההנהלה - ניתוח איכות אשראי - סיכון אשראי בעייתי ונכסים שאינן מבצעים של הציבור</t>
  </si>
  <si>
    <t>660-4</t>
  </si>
  <si>
    <t>סיכון אשראי בדירוג ביצוע אשראי</t>
  </si>
  <si>
    <t>סיכון אשראי מאזני</t>
  </si>
  <si>
    <t>סך סיכון אשראי בדירוג ביצוע אשראי</t>
  </si>
  <si>
    <t>סיכון אשראי שאינו בדירוג ביצוע אשראי</t>
  </si>
  <si>
    <t>לא בעייתי</t>
  </si>
  <si>
    <t>סה"כ בעייתי</t>
  </si>
  <si>
    <t>השגחה מיוחדת</t>
  </si>
  <si>
    <t>נחות</t>
  </si>
  <si>
    <t>פגום</t>
  </si>
  <si>
    <t>סה"כ סיכון אשראי מאזני</t>
  </si>
  <si>
    <t>סך סיכון אשראי שאינו בדירוג ביצוע אשראי</t>
  </si>
  <si>
    <t>מזה: חובות שאינם פגומים בפיגור 90 יום ויותר</t>
  </si>
  <si>
    <t>סך הכל סיכון אשראי כולל של הציבור</t>
  </si>
  <si>
    <t>נכסים שאינם מבצעים</t>
  </si>
  <si>
    <t>חובות פגומים</t>
  </si>
  <si>
    <t>נכסים שהתקבלו בגין אשראים שסולקו</t>
  </si>
  <si>
    <t>סך הכל נכסים שאינם מבצעים של הציבור</t>
  </si>
  <si>
    <t>660-4A - דוח הדירקטוריון וההנהלה -תנועה בחובות פגומים בגין אשראי לציבור</t>
  </si>
  <si>
    <t>660-4A</t>
  </si>
  <si>
    <t>תנועה בחובות פגומים בגין אשראי לציבור</t>
  </si>
  <si>
    <t>יתרת חובות פגומים לתחילת השנה</t>
  </si>
  <si>
    <t>חובות שסווגו כחובות פגומים במהלך השנה</t>
  </si>
  <si>
    <t>חובות שחזרו לסיווג שאינו פגום</t>
  </si>
  <si>
    <t>חובות פגומים שנמחקו</t>
  </si>
  <si>
    <t>חובות פגומים שנפרעו</t>
  </si>
  <si>
    <t>יתרת חובות פגומים לסוף שנה</t>
  </si>
  <si>
    <t>מזה: תנועה בחובות בעייתיים בארגון מחדש</t>
  </si>
  <si>
    <t>יתרת חובות בעייתיים בארגון מחדש לתחילת השנה</t>
  </si>
  <si>
    <t>ארגונים מחדש שבוצעו במהלך השנה</t>
  </si>
  <si>
    <t>חובות שחזרו לסיווג שאינו פגום בשל ארגון מחדש עוקב</t>
  </si>
  <si>
    <t>חובות בארגון מחדש שנמחקו</t>
  </si>
  <si>
    <t>חובות בארגון מחדש שנפרעו</t>
  </si>
  <si>
    <t>יתרת חובות בעייתיים בארגון מחדש לסוף השנה</t>
  </si>
  <si>
    <t>660-6</t>
  </si>
  <si>
    <t>א. שווי הוגן של מכשירים פיננסיים לפני השפעת שינויים היפותטיים בשיעורי ריבית</t>
  </si>
  <si>
    <t>שווי הוגן נטו מתואם</t>
  </si>
  <si>
    <t>מזה: תיק בנקאי</t>
  </si>
  <si>
    <t>השפעת תרחישים של שינויים בשיעורי הריבית על השווי ההוגן נטו מותאם של הבנק וחברות מאוחדות שלו</t>
  </si>
  <si>
    <t>שינויים מקבילים</t>
  </si>
  <si>
    <t>עליה במקביל של % 1</t>
  </si>
  <si>
    <t>ירידה במקביל של% 1</t>
  </si>
  <si>
    <t>שינויים לא מקבילים</t>
  </si>
  <si>
    <t>התללה</t>
  </si>
  <si>
    <t>השטחה</t>
  </si>
  <si>
    <t>עליית ריבית בטווח הקצר</t>
  </si>
  <si>
    <t>ירידת ריבית בטווח הקצר</t>
  </si>
  <si>
    <t>660-7 דוח על הסיכונים חלק 6א3 סיכון ריבית בתיק הבנקאי ובתיק למסחר</t>
  </si>
  <si>
    <t>660-7</t>
  </si>
  <si>
    <t>עלייה במקביל של 1%</t>
  </si>
  <si>
    <t>ירידה במקביל של 1%</t>
  </si>
  <si>
    <t>תקופה מדווחת 
מסחרי</t>
  </si>
  <si>
    <t>תקופה מדווחת
 דיור</t>
  </si>
  <si>
    <t>תקופה מדווחת 
פרטי</t>
  </si>
  <si>
    <t>תקופה מדווחת
 סה"כ</t>
  </si>
  <si>
    <t>רבעון שנה קודמת
תקופה מדווחת
 מסחרי</t>
  </si>
  <si>
    <t>רבעון שנה קודמת
דיור</t>
  </si>
  <si>
    <t>רבעון שנה קודמת
פרטי</t>
  </si>
  <si>
    <t>שנה קודמת
מסחרי</t>
  </si>
  <si>
    <t>שנה קודמת
דיור</t>
  </si>
  <si>
    <t>שנה קודמת
פרטי</t>
  </si>
  <si>
    <t>תקופה מדווחת
לא מבוקר
מסחרי</t>
  </si>
  <si>
    <t>תקופה מדווחת
לא מבוקר
פרטי</t>
  </si>
  <si>
    <t>תקופה מדווחת
לא מבוקר
סה"כ</t>
  </si>
  <si>
    <t>רבעון שנה קודמת
לא מבוקר
מסחרי</t>
  </si>
  <si>
    <t>רבעון שנה קודמת
לא מבוקר
פרטי</t>
  </si>
  <si>
    <t>רבעון שנה קודמת
לא מבוקר
סה"כ</t>
  </si>
  <si>
    <t>שנה קודמת 
לא מבוקר
מסחרי</t>
  </si>
  <si>
    <t>שנה קודמת 
לא מבוקר
פרטי</t>
  </si>
  <si>
    <t>שנה קודמת 
לא מבוקר
סה"כ</t>
  </si>
  <si>
    <t>תקופה מדווחת
הכנסות ריבית</t>
  </si>
  <si>
    <t>תקופה מדווחת
הכנסות מימון שאינן מריבית</t>
  </si>
  <si>
    <t>תקופה מדווחת
סך הכל*</t>
  </si>
  <si>
    <t>רבעון שנה קודמת
הכנסות ריבית</t>
  </si>
  <si>
    <t>רבעון שנה קודמת
הכנסות מימון שאינן מריבית</t>
  </si>
  <si>
    <t>רבעון שנה קודמת
סך הכל*</t>
  </si>
  <si>
    <t>שנה קודמת
הכנסות ריבית</t>
  </si>
  <si>
    <t>שנה קודמת
הכנסות מימון שאינן מריבית</t>
  </si>
  <si>
    <t>שנה קודמת
סך הכל*</t>
  </si>
  <si>
    <t>תקופה מדווחת
מטבע ישראלי
צמוד מדד</t>
  </si>
  <si>
    <t>תקופה מדווחת
מטבע חוץ 2
דולר</t>
  </si>
  <si>
    <t>תקופה מדווחת
מטבע חוץ 2
אחר</t>
  </si>
  <si>
    <t>רבעון שנה קודמת
מטבע ישראלי
צמוד מדד</t>
  </si>
  <si>
    <t>רבעון שנה קודמת
מטבע חוץ 2
דולר</t>
  </si>
  <si>
    <t>רבעון שנה קודמת
מטבע חוץ 2
אחר</t>
  </si>
  <si>
    <t>שנה קודמת
מטבע ישראלי
צמוד מדד</t>
  </si>
  <si>
    <t>שנה קודמת
מטבע חוץ 2
דולר</t>
  </si>
  <si>
    <t>שנה קודמת
מטבע חוץ 2
אחר</t>
  </si>
  <si>
    <t>תקופה מדווחת בלתי מבוקר</t>
  </si>
  <si>
    <t>רבעון שנה קודמת בלתי מבוקר</t>
  </si>
  <si>
    <t>מצטבר מתחילת השנה
בלתי מבוקר</t>
  </si>
  <si>
    <t>מצטבר מתחילת השנה הקודמת
בלתי מבוקר</t>
  </si>
  <si>
    <t>שנה קודמת מבוקר</t>
  </si>
  <si>
    <t xml:space="preserve">נכסי סיכון משוקלליםתקופה מדווחת
</t>
  </si>
  <si>
    <t>תקופה מדווחת
דרישות הון מזרעריות</t>
  </si>
  <si>
    <t>לאומי</t>
  </si>
  <si>
    <t>660-6b 2. השפעת תרחישים של שינויים בשיעורי הריבית על השווי ההוגן נטו מותאם של הבנק וחברות מאוחדות שלו</t>
  </si>
  <si>
    <t>660-67 - חובות אשר בוצעה לגביהם דחיית תשלומים ואשר לא סווגו כחובות בארגון מחדש של חוב בעייתי</t>
  </si>
  <si>
    <t>עסקים גדולים</t>
  </si>
  <si>
    <t>עסקים בינוניים</t>
  </si>
  <si>
    <t>עסקים קטנים</t>
  </si>
  <si>
    <t>אנשים פרטיים - לא לדיור</t>
  </si>
  <si>
    <t>הלווואת לדיור</t>
  </si>
  <si>
    <t>פעילות בחו"ל (תאגיד בנקאי רשאי לדווח בנפרד על פעילות בחו"ל אם כלל דיווח נפרד על פעילות בחו"ל בדוחות לציבור שלו )</t>
  </si>
  <si>
    <t>מזה: חובות פגומים שאינם צוברים הכנסות ריבית</t>
  </si>
  <si>
    <t>חובות אשר נמצאים בדחיית תשלומים נכון למועד הדיווח:
יתרת חוב רשומה
באלפי ₪</t>
  </si>
  <si>
    <t>חובות אשר נמצאים בדחיית תשלומים נכון למועד הדיווח:
מספר הלוואות
ביחידות</t>
  </si>
  <si>
    <t>חובות אשר נמצאים בדחיית תשלומים נכון למועד הדיווח:
סכום התשלומים שנדחו
סה"כ באלפי ₪</t>
  </si>
  <si>
    <t>חובות אשר נמצאים בדחיית תשלומים נכון למועד הדיווח:
סכום התשלומים שנדחו
מזה: דחיות שניתנו שאינן במסגרת תכניות רוחבית
באלפי ₪</t>
  </si>
  <si>
    <t>פירוט נוסף של יתרת החוב הרשומה של חובות אשר נמצאים בדחיית תשלומים
חובות בעייתיים
באלפי ₪</t>
  </si>
  <si>
    <t>חובות אשר תקפות דחיית התשלומים בגינם הסתיימה נכון למועד הדיווח
מזה: בפיגור של 30 ימים או יותר
באלפי ₪</t>
  </si>
  <si>
    <t>חובות אשר תקפות דחיית התשלומים בגינם הסתיימה נכון למועד הדיווח
יתרת חוב רשומה
באלפי ₪</t>
  </si>
  <si>
    <t>פירוט נוסף של חובות שנמצאים בדחיית תשלומים, לפי משך תקופת דחיית התשלומים
חבוות לא בעייתיים
חובות לגביהם בוצעה דחיה של יותר מ - 6 חודשים
באלפי ₪</t>
  </si>
  <si>
    <t>פירוט נוסף של חובות שנמצאים בדחיית תשלומים, לפי משך תקופת דחיית התשלומים
חבוות לא בעייתיים
חובות לגביהם בוצע דחיה של יותר מ - 3 ועד ל 6 חודשים
באלפי ₪</t>
  </si>
  <si>
    <t>פירוט נוסף של יתרת החוב הרשומה של חובות אשר נמצאים בדחיית תשלומים
חובות לא בעייתיים
סה"כ חובות לא בעייתיים
באלפי ₪</t>
  </si>
  <si>
    <t>פירוט נוסף של יתרת החוב הרשומה של חובות אשר נמצאים בדחיית תשלומים
חובות לא בעייתיים
חובות בדירוג ביצוע אשראי שאינם בפיגור
באלפי ₪</t>
  </si>
  <si>
    <t>פירוט נוסף של יתרת החוב הרשומה של חובות אשר נמצאים בדחיית תשלומים
חובות לא בעייתיים
חובות בדירוג ביצוע אשראי, בפיגור של 30 ימים או יותר
באלפי ₪</t>
  </si>
  <si>
    <t>פירוט נוסף של יתרת החוב הרשומה של חובות אשר נמצאים בדחיית תשלומים
חובות לא בעייתיים
חובות שאינם בדירוג ביצוע אשראי
באלפי 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</si>
  <si>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</si>
  <si>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</si>
  <si>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חוזי ריבית</t>
  </si>
  <si>
    <t>חוזי FUTURES ו FORWARD</t>
  </si>
  <si>
    <t>אופציות שנכתבו</t>
  </si>
  <si>
    <t>אופציות שנקנו</t>
  </si>
  <si>
    <t>*SWAPS</t>
  </si>
  <si>
    <t>שהבנק ישלם שעור ריבית קבוע SWAPS :מזה*</t>
  </si>
  <si>
    <t>סה"כ חוזי ריבית</t>
  </si>
  <si>
    <t>מזה: נגזרים מגדרים</t>
  </si>
  <si>
    <t>מזה: חוזי החלפת שקל- מדד</t>
  </si>
  <si>
    <t>מזה: חוזי החלפת מטבע ספוט</t>
  </si>
  <si>
    <t>סה"כ חוזי מטבע חוץ</t>
  </si>
  <si>
    <t>מזה: נסחרים בבורסה</t>
  </si>
  <si>
    <t>סה"כ חוזים בגין מניות</t>
  </si>
  <si>
    <t>סה"כ חוזי סחורות ואחרים</t>
  </si>
  <si>
    <t>חוזי אשראי</t>
  </si>
  <si>
    <t>הבנק ערב</t>
  </si>
  <si>
    <t>הבנק מוטב</t>
  </si>
  <si>
    <t>סה"כ חוזי אשראי</t>
  </si>
  <si>
    <t>סה"כ סכום נקוב</t>
  </si>
  <si>
    <t>660-38</t>
  </si>
  <si>
    <t>660-38 - דוח כספי רבעוני לציבור באור 9א' 2 שווי הוגן ברוטו של מכשירים נגזרים</t>
  </si>
  <si>
    <t>סה"כ נכסים / התחייבויות בגין נגזרים ברוטו</t>
  </si>
  <si>
    <t>מזה: שווי הוגן ברוטו של נכסים בגין נגזרים משובצים</t>
  </si>
  <si>
    <t>סכומים שקוזזו במאזן</t>
  </si>
  <si>
    <t>יתרה מאזנית</t>
  </si>
  <si>
    <t>מזה: שאינם כפופים להסדר התחשבנות נטו או הסדרים דומים</t>
  </si>
  <si>
    <t>תקופה מדווחת נכסים בגין נגזרים ברוטו
נגזרים שאינם למסחר</t>
  </si>
  <si>
    <t>תקופה מדווחת נכסים בגין נגזרים ברוטו
נגזרים למסחר</t>
  </si>
  <si>
    <t>תקופה מדווחת נכסים בגין נגזרים ברוטו
סה"כ</t>
  </si>
  <si>
    <t>תקופה מדווחת התחייבויות בגין נגזרים ברוטו 
נגזרים שאינם למסחר</t>
  </si>
  <si>
    <t>תקופה מדווחת התחייבויות בגין נגזרים ברוטו
נגזרים למסחר</t>
  </si>
  <si>
    <t>תקופה מדווחת התחייבויות בגין נגזרים ברוטו
סה"כ</t>
  </si>
  <si>
    <t>רבעון שנה קודמת נכסים בגין נגזרים ברוטו
נגזרים שאינם למסחר</t>
  </si>
  <si>
    <t>רבעון שנה קודמת נכסים בגין נגזרים ברוטו
נגזרים למסחר</t>
  </si>
  <si>
    <t>רבעון שנה קודמת נכסים בגין נגזרים ברוטו
סה"כ</t>
  </si>
  <si>
    <t>רבעון שנה קודמת התחייבויות בגין נגזרים ברוטו
נגזרים שאינם למסחר</t>
  </si>
  <si>
    <t>רבעון שנה קודמת התחייבויות בגין נגזרים ברוטו
נגזרים למסחר</t>
  </si>
  <si>
    <t>רבעון שנה קודמת התחייבויות בגין נגזרים ברוטו
סה"כ</t>
  </si>
  <si>
    <t>שנה קודמת נכסים בגין נגזרים ברוטו
נגזרים שאינם למסחר</t>
  </si>
  <si>
    <t>שנה קודמת נכסים בגין נגזרים ברוטו
נגזרים למסחר</t>
  </si>
  <si>
    <t>שנה קודמת נכסים בגין נגזרים ברוטו
סה"כ</t>
  </si>
  <si>
    <t>שנה קודמת התחייבויות בגין נגזרים ברוטו
נגזרים שאינם למסחר</t>
  </si>
  <si>
    <t>שנה קודמת התחייבויות בגין נגזרים ברוטו
נגזרים למסחר</t>
  </si>
  <si>
    <t>שנה קודמת התחייבויות בגין נגזרים ברוטו
סה"כ</t>
  </si>
  <si>
    <t>תקופה מדווחת
נגזרים שאינם למסחר</t>
  </si>
  <si>
    <t>תקופה מדווחת
נגזרים למסחר</t>
  </si>
  <si>
    <t>רבעון שנה קודמת
נגזרים שאינם למסחר</t>
  </si>
  <si>
    <t>רבעון שנה קודמת
נגזרים למסחר</t>
  </si>
  <si>
    <t>שנה קודמת
נגזרים שאינם למסחר</t>
  </si>
  <si>
    <t>שנה קודמת
נגזרים למסחר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</si>
</sst>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7" x14ac:knownFonts="1">
    <font>
      <sz val="10"/>
      <name val="Arial"/>
    </font>
    <font>
      <sz val="10"/>
      <color rgb="FFFFFFFF"/>
      <name val="Arial Unicode MS"/>
      <family val="2"/>
    </font>
    <font>
      <sz val="10"/>
      <color rgb="FF000000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b/>
      <sz val="10"/>
      <color rgb="FF000000"/>
      <name val="Arial Unicode MS"/>
      <family val="2"/>
    </font>
    <font>
      <sz val="14"/>
      <color rgb="FF000000"/>
      <name val="Arial Unicode MS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sz val="12"/>
      <color rgb="FF000000"/>
      <name val="Arial Unicode MS"/>
      <family val="2"/>
    </font>
    <font>
      <sz val="12"/>
      <color rgb="FF000000"/>
      <name val="Arial"/>
      <family val="2"/>
    </font>
    <font>
      <sz val="12"/>
      <color rgb="FF000000"/>
      <name val="Arial Unicode MS"/>
      <family val="2"/>
    </font>
    <font>
      <sz val="12"/>
      <name val="Arial"/>
      <family val="2"/>
    </font>
    <font>
      <sz val="12"/>
      <color rgb="FF000080"/>
      <name val="Arial Unicode MS"/>
      <family val="2"/>
    </font>
    <font>
      <sz val="12"/>
      <color rgb="FF000080"/>
      <name val="Calibri"/>
      <family val="2"/>
    </font>
    <font>
      <sz val="10"/>
      <name val="Arial"/>
      <family val="2"/>
    </font>
    <font>
      <b/>
      <sz val="12"/>
      <color rgb="FF000080"/>
      <name val="Arial Unicode MS"/>
      <family val="2"/>
    </font>
    <font>
      <b/>
      <sz val="14"/>
      <color rgb="FF000080"/>
      <name val="Arial Unicode MS"/>
      <family val="2"/>
    </font>
    <font>
      <sz val="11"/>
      <color rgb="FF000000"/>
      <name val="Arial Unicode MS"/>
      <family val="2"/>
    </font>
    <font>
      <sz val="12"/>
      <color rgb="FFFFFFFF"/>
      <name val="Arial Unicode MS"/>
      <family val="2"/>
    </font>
    <font>
      <u/>
      <sz val="10"/>
      <color rgb="FF000000"/>
      <name val="Arial"/>
      <family val="2"/>
    </font>
    <font>
      <u/>
      <sz val="14"/>
      <color rgb="FF000000"/>
      <name val="Arial Unicode MS"/>
      <family val="2"/>
    </font>
    <font>
      <b/>
      <sz val="12"/>
      <color rgb="FF000080"/>
      <name val="Calibri"/>
      <family val="2"/>
    </font>
    <font>
      <b/>
      <sz val="14"/>
      <color rgb="FF000080"/>
      <name val="Calibri"/>
      <family val="2"/>
    </font>
    <font>
      <sz val="11"/>
      <color rgb="FF000000"/>
      <name val="Arial"/>
      <family val="2"/>
    </font>
    <font>
      <b/>
      <sz val="13"/>
      <color rgb="FF000080"/>
      <name val="Arial Unicode MS"/>
      <family val="2"/>
    </font>
    <font>
      <sz val="12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</borders>
  <cellStyleXfs count="2">
    <xf numFmtId="0" fontId="0" fillId="0" borderId="0"/>
    <xf numFmtId="0" fontId="15" fillId="0" borderId="0"/>
  </cellStyleXfs>
  <cellXfs count="230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49" fontId="4" fillId="4" borderId="5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3" fillId="4" borderId="6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49" fontId="11" fillId="4" borderId="11" xfId="0" applyNumberFormat="1" applyFont="1" applyFill="1" applyBorder="1" applyAlignment="1">
      <alignment horizontal="right" vertical="center"/>
    </xf>
    <xf numFmtId="49" fontId="13" fillId="3" borderId="3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3" fillId="4" borderId="5" xfId="0" applyFont="1" applyFill="1" applyBorder="1" applyAlignment="1">
      <alignment horizontal="right" vertical="center"/>
    </xf>
    <xf numFmtId="14" fontId="11" fillId="4" borderId="4" xfId="0" applyNumberFormat="1" applyFont="1" applyFill="1" applyBorder="1" applyAlignment="1">
      <alignment horizontal="right" vertical="center"/>
    </xf>
    <xf numFmtId="49" fontId="13" fillId="4" borderId="5" xfId="0" applyNumberFormat="1" applyFont="1" applyFill="1" applyBorder="1" applyAlignment="1">
      <alignment horizontal="right" vertical="center"/>
    </xf>
    <xf numFmtId="49" fontId="13" fillId="4" borderId="4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right" vertical="center"/>
    </xf>
    <xf numFmtId="49" fontId="11" fillId="4" borderId="9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3" borderId="2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3" fillId="3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right" vertical="center" wrapText="1"/>
    </xf>
    <xf numFmtId="49" fontId="11" fillId="0" borderId="2" xfId="0" applyNumberFormat="1" applyFont="1" applyBorder="1" applyAlignment="1">
      <alignment horizontal="right" vertical="center" wrapText="1"/>
    </xf>
    <xf numFmtId="0" fontId="14" fillId="4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2" fillId="0" borderId="0" xfId="0" applyFont="1" applyAlignment="1"/>
    <xf numFmtId="0" fontId="13" fillId="3" borderId="2" xfId="0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4" fillId="4" borderId="2" xfId="0" applyFont="1" applyFill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9" fillId="0" borderId="0" xfId="0" applyFont="1" applyBorder="1" applyAlignment="1">
      <alignment vertical="center"/>
    </xf>
    <xf numFmtId="49" fontId="13" fillId="3" borderId="13" xfId="0" applyNumberFormat="1" applyFont="1" applyFill="1" applyBorder="1" applyAlignment="1">
      <alignment vertical="center"/>
    </xf>
    <xf numFmtId="49" fontId="13" fillId="3" borderId="3" xfId="0" applyNumberFormat="1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wrapText="1"/>
    </xf>
    <xf numFmtId="0" fontId="19" fillId="0" borderId="0" xfId="0" applyFont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13" fillId="3" borderId="1" xfId="0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4" fillId="3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3" fillId="3" borderId="14" xfId="0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/>
    </xf>
    <xf numFmtId="49" fontId="4" fillId="3" borderId="3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3" fillId="4" borderId="8" xfId="0" applyFont="1" applyFill="1" applyBorder="1" applyAlignment="1">
      <alignment horizontal="right" vertical="center" wrapText="1"/>
    </xf>
    <xf numFmtId="49" fontId="11" fillId="4" borderId="11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3" fillId="4" borderId="5" xfId="0" applyFont="1" applyFill="1" applyBorder="1" applyAlignment="1">
      <alignment horizontal="right" vertical="center" wrapText="1"/>
    </xf>
    <xf numFmtId="14" fontId="11" fillId="4" borderId="4" xfId="0" applyNumberFormat="1" applyFont="1" applyFill="1" applyBorder="1" applyAlignment="1">
      <alignment vertical="center" wrapText="1"/>
    </xf>
    <xf numFmtId="49" fontId="13" fillId="4" borderId="5" xfId="0" applyNumberFormat="1" applyFont="1" applyFill="1" applyBorder="1" applyAlignment="1">
      <alignment horizontal="right" vertical="center" wrapText="1"/>
    </xf>
    <xf numFmtId="49" fontId="13" fillId="4" borderId="4" xfId="0" applyNumberFormat="1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right" vertical="center" wrapText="1"/>
    </xf>
    <xf numFmtId="49" fontId="11" fillId="4" borderId="9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right" vertical="center"/>
    </xf>
    <xf numFmtId="4" fontId="18" fillId="2" borderId="2" xfId="0" applyNumberFormat="1" applyFont="1" applyFill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2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4" fontId="18" fillId="4" borderId="15" xfId="0" applyNumberFormat="1" applyFont="1" applyFill="1" applyBorder="1" applyAlignment="1">
      <alignment horizontal="right" vertical="center"/>
    </xf>
    <xf numFmtId="14" fontId="11" fillId="4" borderId="15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/>
    </xf>
    <xf numFmtId="0" fontId="15" fillId="0" borderId="0" xfId="1"/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right" vertical="center"/>
    </xf>
    <xf numFmtId="0" fontId="12" fillId="0" borderId="0" xfId="1" applyFont="1"/>
    <xf numFmtId="0" fontId="11" fillId="4" borderId="18" xfId="1" applyFont="1" applyFill="1" applyBorder="1" applyAlignment="1">
      <alignment horizontal="right" vertical="center"/>
    </xf>
    <xf numFmtId="14" fontId="11" fillId="4" borderId="15" xfId="1" applyNumberFormat="1" applyFont="1" applyFill="1" applyBorder="1" applyAlignment="1">
      <alignment horizontal="right" vertical="center"/>
    </xf>
    <xf numFmtId="0" fontId="11" fillId="4" borderId="15" xfId="1" applyFont="1" applyFill="1" applyBorder="1" applyAlignment="1">
      <alignment horizontal="right" vertical="center"/>
    </xf>
    <xf numFmtId="0" fontId="11" fillId="4" borderId="17" xfId="1" applyFont="1" applyFill="1" applyBorder="1" applyAlignment="1">
      <alignment horizontal="right" vertical="center"/>
    </xf>
    <xf numFmtId="0" fontId="11" fillId="4" borderId="15" xfId="1" applyFont="1" applyFill="1" applyBorder="1" applyAlignment="1">
      <alignment horizontal="left" vertical="center"/>
    </xf>
    <xf numFmtId="0" fontId="11" fillId="4" borderId="9" xfId="1" applyFont="1" applyFill="1" applyBorder="1" applyAlignment="1">
      <alignment horizontal="right" vertical="center"/>
    </xf>
    <xf numFmtId="0" fontId="13" fillId="3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right" vertical="center" wrapText="1"/>
    </xf>
    <xf numFmtId="4" fontId="11" fillId="0" borderId="2" xfId="1" applyNumberFormat="1" applyFont="1" applyBorder="1" applyAlignment="1">
      <alignment horizontal="right" vertical="center"/>
    </xf>
    <xf numFmtId="0" fontId="13" fillId="3" borderId="1" xfId="1" applyFont="1" applyFill="1" applyBorder="1" applyAlignment="1">
      <alignment horizontal="right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13" fillId="4" borderId="2" xfId="1" applyFont="1" applyFill="1" applyBorder="1" applyAlignment="1">
      <alignment horizontal="right" vertical="center" wrapText="1"/>
    </xf>
    <xf numFmtId="0" fontId="13" fillId="4" borderId="1" xfId="1" applyFont="1" applyFill="1" applyBorder="1" applyAlignment="1">
      <alignment horizontal="right" vertical="center" wrapText="1"/>
    </xf>
    <xf numFmtId="0" fontId="13" fillId="3" borderId="1" xfId="1" applyFont="1" applyFill="1" applyBorder="1" applyAlignment="1">
      <alignment vertical="center" wrapText="1"/>
    </xf>
    <xf numFmtId="0" fontId="13" fillId="3" borderId="2" xfId="1" applyFont="1" applyFill="1" applyBorder="1" applyAlignment="1">
      <alignment vertical="center" wrapText="1"/>
    </xf>
    <xf numFmtId="0" fontId="13" fillId="4" borderId="22" xfId="1" applyFont="1" applyFill="1" applyBorder="1" applyAlignment="1">
      <alignment vertical="center"/>
    </xf>
    <xf numFmtId="0" fontId="13" fillId="4" borderId="21" xfId="1" applyFont="1" applyFill="1" applyBorder="1" applyAlignment="1">
      <alignment vertical="center"/>
    </xf>
    <xf numFmtId="0" fontId="13" fillId="4" borderId="20" xfId="1" applyFont="1" applyFill="1" applyBorder="1" applyAlignment="1">
      <alignment vertical="center"/>
    </xf>
    <xf numFmtId="0" fontId="13" fillId="4" borderId="19" xfId="1" applyFont="1" applyFill="1" applyBorder="1" applyAlignment="1">
      <alignment vertical="center"/>
    </xf>
    <xf numFmtId="0" fontId="13" fillId="4" borderId="17" xfId="1" applyFont="1" applyFill="1" applyBorder="1" applyAlignment="1">
      <alignment vertical="center"/>
    </xf>
    <xf numFmtId="0" fontId="13" fillId="4" borderId="16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 wrapText="1"/>
    </xf>
    <xf numFmtId="0" fontId="15" fillId="0" borderId="0" xfId="1" applyAlignment="1">
      <alignment horizontal="right"/>
    </xf>
    <xf numFmtId="0" fontId="11" fillId="3" borderId="3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19" fillId="0" borderId="0" xfId="1" applyFont="1" applyBorder="1" applyAlignment="1">
      <alignment horizontal="left" vertical="center" wrapText="1"/>
    </xf>
    <xf numFmtId="14" fontId="0" fillId="0" borderId="0" xfId="0" applyNumberFormat="1"/>
    <xf numFmtId="14" fontId="17" fillId="0" borderId="0" xfId="0" applyNumberFormat="1" applyFont="1" applyBorder="1" applyAlignment="1">
      <alignment horizontal="right" vertical="center"/>
    </xf>
    <xf numFmtId="0" fontId="13" fillId="3" borderId="14" xfId="0" applyFont="1" applyFill="1" applyBorder="1" applyAlignment="1">
      <alignment horizontal="right" vertical="center"/>
    </xf>
    <xf numFmtId="0" fontId="14" fillId="4" borderId="14" xfId="0" applyFont="1" applyFill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right" vertical="center" wrapText="1"/>
    </xf>
    <xf numFmtId="4" fontId="2" fillId="0" borderId="2" xfId="1" applyNumberFormat="1" applyFont="1" applyBorder="1" applyAlignment="1">
      <alignment horizontal="right" vertical="center"/>
    </xf>
    <xf numFmtId="0" fontId="4" fillId="3" borderId="1" xfId="1" applyFont="1" applyFill="1" applyBorder="1" applyAlignment="1">
      <alignment horizontal="right" vertical="center" wrapText="1"/>
    </xf>
    <xf numFmtId="0" fontId="4" fillId="4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4" fontId="11" fillId="2" borderId="2" xfId="1" applyNumberFormat="1" applyFont="1" applyFill="1" applyBorder="1" applyAlignment="1">
      <alignment horizontal="right" vertical="center"/>
    </xf>
    <xf numFmtId="3" fontId="11" fillId="2" borderId="1" xfId="1" applyNumberFormat="1" applyFont="1" applyFill="1" applyBorder="1" applyAlignment="1">
      <alignment horizontal="right" vertical="center"/>
    </xf>
    <xf numFmtId="4" fontId="11" fillId="2" borderId="1" xfId="1" applyNumberFormat="1" applyFont="1" applyFill="1" applyBorder="1" applyAlignment="1">
      <alignment horizontal="right" vertical="center"/>
    </xf>
    <xf numFmtId="0" fontId="9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15" fillId="0" borderId="0" xfId="1" applyProtection="1"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3" fillId="4" borderId="8" xfId="0" applyFont="1" applyFill="1" applyBorder="1" applyAlignment="1" applyProtection="1">
      <alignment horizontal="right" vertical="center"/>
      <protection locked="0"/>
    </xf>
    <xf numFmtId="49" fontId="11" fillId="4" borderId="11" xfId="0" applyNumberFormat="1" applyFont="1" applyFill="1" applyBorder="1" applyAlignment="1" applyProtection="1">
      <alignment horizontal="right" vertical="center"/>
      <protection locked="0"/>
    </xf>
    <xf numFmtId="0" fontId="2" fillId="3" borderId="3" xfId="1" applyFont="1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horizontal="right" vertical="center"/>
      <protection locked="0"/>
    </xf>
    <xf numFmtId="14" fontId="11" fillId="4" borderId="4" xfId="0" applyNumberFormat="1" applyFont="1" applyFill="1" applyBorder="1" applyAlignment="1" applyProtection="1">
      <alignment horizontal="right" vertical="center"/>
      <protection locked="0"/>
    </xf>
    <xf numFmtId="49" fontId="13" fillId="4" borderId="5" xfId="0" applyNumberFormat="1" applyFont="1" applyFill="1" applyBorder="1" applyAlignment="1" applyProtection="1">
      <alignment horizontal="right" vertical="center"/>
      <protection locked="0"/>
    </xf>
    <xf numFmtId="49" fontId="13" fillId="4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horizontal="right" vertical="center"/>
      <protection locked="0"/>
    </xf>
    <xf numFmtId="0" fontId="25" fillId="0" borderId="0" xfId="1" applyFont="1" applyBorder="1" applyAlignment="1" applyProtection="1">
      <alignment horizontal="right" vertical="center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10" fillId="0" borderId="0" xfId="1" applyFont="1" applyBorder="1" applyAlignment="1" applyProtection="1">
      <alignment horizontal="right" vertical="center"/>
      <protection locked="0"/>
    </xf>
    <xf numFmtId="0" fontId="13" fillId="3" borderId="2" xfId="1" applyFont="1" applyFill="1" applyBorder="1" applyAlignment="1" applyProtection="1">
      <alignment horizontal="right" vertical="center" wrapText="1"/>
      <protection locked="0"/>
    </xf>
    <xf numFmtId="0" fontId="15" fillId="0" borderId="0" xfId="1" applyAlignment="1" applyProtection="1">
      <alignment horizontal="right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vertical="center" wrapText="1"/>
      <protection locked="0"/>
    </xf>
    <xf numFmtId="0" fontId="4" fillId="3" borderId="2" xfId="1" applyFont="1" applyFill="1" applyBorder="1" applyAlignment="1" applyProtection="1">
      <alignment horizontal="right" vertical="center" wrapText="1"/>
      <protection locked="0"/>
    </xf>
    <xf numFmtId="4" fontId="11" fillId="0" borderId="2" xfId="1" applyNumberFormat="1" applyFont="1" applyBorder="1" applyAlignment="1" applyProtection="1">
      <alignment horizontal="right" vertical="center"/>
      <protection locked="0"/>
    </xf>
    <xf numFmtId="4" fontId="11" fillId="2" borderId="2" xfId="1" applyNumberFormat="1" applyFont="1" applyFill="1" applyBorder="1" applyAlignment="1" applyProtection="1">
      <alignment horizontal="right" vertical="center"/>
      <protection locked="0"/>
    </xf>
    <xf numFmtId="0" fontId="4" fillId="3" borderId="2" xfId="1" applyFont="1" applyFill="1" applyBorder="1" applyAlignment="1" applyProtection="1">
      <alignment vertical="center" wrapText="1"/>
      <protection locked="0"/>
    </xf>
    <xf numFmtId="0" fontId="4" fillId="3" borderId="2" xfId="1" applyFont="1" applyFill="1" applyBorder="1" applyAlignment="1" applyProtection="1">
      <alignment vertical="center"/>
      <protection locked="0"/>
    </xf>
    <xf numFmtId="0" fontId="13" fillId="4" borderId="1" xfId="1" applyFont="1" applyFill="1" applyBorder="1" applyAlignment="1" applyProtection="1">
      <alignment horizontal="center" vertical="center" wrapText="1"/>
      <protection locked="0"/>
    </xf>
    <xf numFmtId="4" fontId="11" fillId="0" borderId="1" xfId="1" applyNumberFormat="1" applyFont="1" applyBorder="1" applyAlignment="1" applyProtection="1">
      <alignment horizontal="right" vertical="center"/>
      <protection locked="0"/>
    </xf>
    <xf numFmtId="49" fontId="26" fillId="4" borderId="0" xfId="0" applyNumberFormat="1" applyFont="1" applyFill="1" applyBorder="1" applyAlignment="1" applyProtection="1">
      <alignment horizontal="right" vertical="center"/>
      <protection locked="0"/>
    </xf>
    <xf numFmtId="49" fontId="13" fillId="4" borderId="0" xfId="0" applyNumberFormat="1" applyFont="1" applyFill="1" applyBorder="1" applyAlignment="1">
      <alignment horizontal="right" vertical="center"/>
    </xf>
    <xf numFmtId="49" fontId="26" fillId="4" borderId="0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 /><Relationship Id="rId117" Type="http://schemas.openxmlformats.org/officeDocument/2006/relationships/calcChain" Target="calcChain.xml" /><Relationship Id="rId21" Type="http://schemas.openxmlformats.org/officeDocument/2006/relationships/worksheet" Target="worksheets/sheet21.xml" /><Relationship Id="rId42" Type="http://schemas.openxmlformats.org/officeDocument/2006/relationships/worksheet" Target="worksheets/sheet42.xml" /><Relationship Id="rId47" Type="http://schemas.openxmlformats.org/officeDocument/2006/relationships/worksheet" Target="worksheets/sheet47.xml" /><Relationship Id="rId63" Type="http://schemas.openxmlformats.org/officeDocument/2006/relationships/worksheet" Target="worksheets/sheet63.xml" /><Relationship Id="rId68" Type="http://schemas.openxmlformats.org/officeDocument/2006/relationships/worksheet" Target="worksheets/sheet68.xml" /><Relationship Id="rId84" Type="http://schemas.openxmlformats.org/officeDocument/2006/relationships/worksheet" Target="worksheets/sheet84.xml" /><Relationship Id="rId89" Type="http://schemas.openxmlformats.org/officeDocument/2006/relationships/worksheet" Target="worksheets/sheet89.xml" /><Relationship Id="rId112" Type="http://schemas.openxmlformats.org/officeDocument/2006/relationships/worksheet" Target="worksheets/sheet112.xml" /><Relationship Id="rId16" Type="http://schemas.openxmlformats.org/officeDocument/2006/relationships/worksheet" Target="worksheets/sheet16.xml" /><Relationship Id="rId107" Type="http://schemas.openxmlformats.org/officeDocument/2006/relationships/worksheet" Target="worksheets/sheet107.xml" /><Relationship Id="rId11" Type="http://schemas.openxmlformats.org/officeDocument/2006/relationships/worksheet" Target="worksheets/sheet11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53" Type="http://schemas.openxmlformats.org/officeDocument/2006/relationships/worksheet" Target="worksheets/sheet53.xml" /><Relationship Id="rId58" Type="http://schemas.openxmlformats.org/officeDocument/2006/relationships/worksheet" Target="worksheets/sheet58.xml" /><Relationship Id="rId74" Type="http://schemas.openxmlformats.org/officeDocument/2006/relationships/worksheet" Target="worksheets/sheet74.xml" /><Relationship Id="rId79" Type="http://schemas.openxmlformats.org/officeDocument/2006/relationships/worksheet" Target="worksheets/sheet79.xml" /><Relationship Id="rId102" Type="http://schemas.openxmlformats.org/officeDocument/2006/relationships/worksheet" Target="worksheets/sheet102.xml" /><Relationship Id="rId5" Type="http://schemas.openxmlformats.org/officeDocument/2006/relationships/worksheet" Target="worksheets/sheet5.xml" /><Relationship Id="rId90" Type="http://schemas.openxmlformats.org/officeDocument/2006/relationships/worksheet" Target="worksheets/sheet90.xml" /><Relationship Id="rId95" Type="http://schemas.openxmlformats.org/officeDocument/2006/relationships/worksheet" Target="worksheets/sheet95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43" Type="http://schemas.openxmlformats.org/officeDocument/2006/relationships/worksheet" Target="worksheets/sheet43.xml" /><Relationship Id="rId48" Type="http://schemas.openxmlformats.org/officeDocument/2006/relationships/worksheet" Target="worksheets/sheet48.xml" /><Relationship Id="rId64" Type="http://schemas.openxmlformats.org/officeDocument/2006/relationships/worksheet" Target="worksheets/sheet64.xml" /><Relationship Id="rId69" Type="http://schemas.openxmlformats.org/officeDocument/2006/relationships/worksheet" Target="worksheets/sheet69.xml" /><Relationship Id="rId113" Type="http://schemas.openxmlformats.org/officeDocument/2006/relationships/externalLink" Target="externalLinks/externalLink1.xml" /><Relationship Id="rId80" Type="http://schemas.openxmlformats.org/officeDocument/2006/relationships/worksheet" Target="worksheets/sheet80.xml" /><Relationship Id="rId85" Type="http://schemas.openxmlformats.org/officeDocument/2006/relationships/worksheet" Target="worksheets/sheet85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59" Type="http://schemas.openxmlformats.org/officeDocument/2006/relationships/worksheet" Target="worksheets/sheet59.xml" /><Relationship Id="rId103" Type="http://schemas.openxmlformats.org/officeDocument/2006/relationships/worksheet" Target="worksheets/sheet103.xml" /><Relationship Id="rId108" Type="http://schemas.openxmlformats.org/officeDocument/2006/relationships/worksheet" Target="worksheets/sheet108.xml" /><Relationship Id="rId54" Type="http://schemas.openxmlformats.org/officeDocument/2006/relationships/worksheet" Target="worksheets/sheet54.xml" /><Relationship Id="rId70" Type="http://schemas.openxmlformats.org/officeDocument/2006/relationships/worksheet" Target="worksheets/sheet70.xml" /><Relationship Id="rId75" Type="http://schemas.openxmlformats.org/officeDocument/2006/relationships/worksheet" Target="worksheets/sheet75.xml" /><Relationship Id="rId91" Type="http://schemas.openxmlformats.org/officeDocument/2006/relationships/worksheet" Target="worksheets/sheet91.xml" /><Relationship Id="rId96" Type="http://schemas.openxmlformats.org/officeDocument/2006/relationships/worksheet" Target="worksheets/sheet96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49" Type="http://schemas.openxmlformats.org/officeDocument/2006/relationships/worksheet" Target="worksheets/sheet49.xml" /><Relationship Id="rId114" Type="http://schemas.openxmlformats.org/officeDocument/2006/relationships/theme" Target="theme/theme1.xml" /><Relationship Id="rId10" Type="http://schemas.openxmlformats.org/officeDocument/2006/relationships/worksheet" Target="worksheets/sheet10.xml" /><Relationship Id="rId31" Type="http://schemas.openxmlformats.org/officeDocument/2006/relationships/worksheet" Target="worksheets/sheet31.xml" /><Relationship Id="rId44" Type="http://schemas.openxmlformats.org/officeDocument/2006/relationships/worksheet" Target="worksheets/sheet44.xml" /><Relationship Id="rId52" Type="http://schemas.openxmlformats.org/officeDocument/2006/relationships/worksheet" Target="worksheets/sheet52.xml" /><Relationship Id="rId60" Type="http://schemas.openxmlformats.org/officeDocument/2006/relationships/worksheet" Target="worksheets/sheet60.xml" /><Relationship Id="rId65" Type="http://schemas.openxmlformats.org/officeDocument/2006/relationships/worksheet" Target="worksheets/sheet65.xml" /><Relationship Id="rId73" Type="http://schemas.openxmlformats.org/officeDocument/2006/relationships/worksheet" Target="worksheets/sheet73.xml" /><Relationship Id="rId78" Type="http://schemas.openxmlformats.org/officeDocument/2006/relationships/worksheet" Target="worksheets/sheet78.xml" /><Relationship Id="rId81" Type="http://schemas.openxmlformats.org/officeDocument/2006/relationships/worksheet" Target="worksheets/sheet81.xml" /><Relationship Id="rId86" Type="http://schemas.openxmlformats.org/officeDocument/2006/relationships/worksheet" Target="worksheets/sheet86.xml" /><Relationship Id="rId94" Type="http://schemas.openxmlformats.org/officeDocument/2006/relationships/worksheet" Target="worksheets/sheet94.xml" /><Relationship Id="rId99" Type="http://schemas.openxmlformats.org/officeDocument/2006/relationships/worksheet" Target="worksheets/sheet99.xml" /><Relationship Id="rId101" Type="http://schemas.openxmlformats.org/officeDocument/2006/relationships/worksheet" Target="worksheets/sheet10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9" Type="http://schemas.openxmlformats.org/officeDocument/2006/relationships/worksheet" Target="worksheets/sheet39.xml" /><Relationship Id="rId109" Type="http://schemas.openxmlformats.org/officeDocument/2006/relationships/worksheet" Target="worksheets/sheet109.xml" /><Relationship Id="rId34" Type="http://schemas.openxmlformats.org/officeDocument/2006/relationships/worksheet" Target="worksheets/sheet34.xml" /><Relationship Id="rId50" Type="http://schemas.openxmlformats.org/officeDocument/2006/relationships/worksheet" Target="worksheets/sheet50.xml" /><Relationship Id="rId55" Type="http://schemas.openxmlformats.org/officeDocument/2006/relationships/worksheet" Target="worksheets/sheet55.xml" /><Relationship Id="rId76" Type="http://schemas.openxmlformats.org/officeDocument/2006/relationships/worksheet" Target="worksheets/sheet76.xml" /><Relationship Id="rId97" Type="http://schemas.openxmlformats.org/officeDocument/2006/relationships/worksheet" Target="worksheets/sheet97.xml" /><Relationship Id="rId104" Type="http://schemas.openxmlformats.org/officeDocument/2006/relationships/worksheet" Target="worksheets/sheet104.xml" /><Relationship Id="rId7" Type="http://schemas.openxmlformats.org/officeDocument/2006/relationships/worksheet" Target="worksheets/sheet7.xml" /><Relationship Id="rId71" Type="http://schemas.openxmlformats.org/officeDocument/2006/relationships/worksheet" Target="worksheets/sheet71.xml" /><Relationship Id="rId92" Type="http://schemas.openxmlformats.org/officeDocument/2006/relationships/worksheet" Target="worksheets/sheet92.xml" /><Relationship Id="rId2" Type="http://schemas.openxmlformats.org/officeDocument/2006/relationships/worksheet" Target="worksheets/sheet2.xml" /><Relationship Id="rId29" Type="http://schemas.openxmlformats.org/officeDocument/2006/relationships/worksheet" Target="worksheets/sheet29.xml" /><Relationship Id="rId24" Type="http://schemas.openxmlformats.org/officeDocument/2006/relationships/worksheet" Target="worksheets/sheet24.xml" /><Relationship Id="rId40" Type="http://schemas.openxmlformats.org/officeDocument/2006/relationships/worksheet" Target="worksheets/sheet40.xml" /><Relationship Id="rId45" Type="http://schemas.openxmlformats.org/officeDocument/2006/relationships/worksheet" Target="worksheets/sheet45.xml" /><Relationship Id="rId66" Type="http://schemas.openxmlformats.org/officeDocument/2006/relationships/worksheet" Target="worksheets/sheet66.xml" /><Relationship Id="rId87" Type="http://schemas.openxmlformats.org/officeDocument/2006/relationships/worksheet" Target="worksheets/sheet87.xml" /><Relationship Id="rId110" Type="http://schemas.openxmlformats.org/officeDocument/2006/relationships/worksheet" Target="worksheets/sheet110.xml" /><Relationship Id="rId115" Type="http://schemas.openxmlformats.org/officeDocument/2006/relationships/styles" Target="styles.xml" /><Relationship Id="rId61" Type="http://schemas.openxmlformats.org/officeDocument/2006/relationships/worksheet" Target="worksheets/sheet61.xml" /><Relationship Id="rId82" Type="http://schemas.openxmlformats.org/officeDocument/2006/relationships/worksheet" Target="worksheets/sheet82.xml" /><Relationship Id="rId19" Type="http://schemas.openxmlformats.org/officeDocument/2006/relationships/worksheet" Target="worksheets/sheet19.xml" /><Relationship Id="rId14" Type="http://schemas.openxmlformats.org/officeDocument/2006/relationships/worksheet" Target="worksheets/sheet14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Relationship Id="rId56" Type="http://schemas.openxmlformats.org/officeDocument/2006/relationships/worksheet" Target="worksheets/sheet56.xml" /><Relationship Id="rId77" Type="http://schemas.openxmlformats.org/officeDocument/2006/relationships/worksheet" Target="worksheets/sheet77.xml" /><Relationship Id="rId100" Type="http://schemas.openxmlformats.org/officeDocument/2006/relationships/worksheet" Target="worksheets/sheet100.xml" /><Relationship Id="rId105" Type="http://schemas.openxmlformats.org/officeDocument/2006/relationships/worksheet" Target="worksheets/sheet105.xml" /><Relationship Id="rId8" Type="http://schemas.openxmlformats.org/officeDocument/2006/relationships/worksheet" Target="worksheets/sheet8.xml" /><Relationship Id="rId51" Type="http://schemas.openxmlformats.org/officeDocument/2006/relationships/worksheet" Target="worksheets/sheet51.xml" /><Relationship Id="rId72" Type="http://schemas.openxmlformats.org/officeDocument/2006/relationships/worksheet" Target="worksheets/sheet72.xml" /><Relationship Id="rId93" Type="http://schemas.openxmlformats.org/officeDocument/2006/relationships/worksheet" Target="worksheets/sheet93.xml" /><Relationship Id="rId98" Type="http://schemas.openxmlformats.org/officeDocument/2006/relationships/worksheet" Target="worksheets/sheet98.xml" /><Relationship Id="rId3" Type="http://schemas.openxmlformats.org/officeDocument/2006/relationships/worksheet" Target="worksheets/sheet3.xml" /><Relationship Id="rId25" Type="http://schemas.openxmlformats.org/officeDocument/2006/relationships/worksheet" Target="worksheets/sheet25.xml" /><Relationship Id="rId46" Type="http://schemas.openxmlformats.org/officeDocument/2006/relationships/worksheet" Target="worksheets/sheet46.xml" /><Relationship Id="rId67" Type="http://schemas.openxmlformats.org/officeDocument/2006/relationships/worksheet" Target="worksheets/sheet67.xml" /><Relationship Id="rId116" Type="http://schemas.openxmlformats.org/officeDocument/2006/relationships/sharedStrings" Target="sharedStrings.xml" /><Relationship Id="rId20" Type="http://schemas.openxmlformats.org/officeDocument/2006/relationships/worksheet" Target="worksheets/sheet20.xml" /><Relationship Id="rId41" Type="http://schemas.openxmlformats.org/officeDocument/2006/relationships/worksheet" Target="worksheets/sheet41.xml" /><Relationship Id="rId62" Type="http://schemas.openxmlformats.org/officeDocument/2006/relationships/worksheet" Target="worksheets/sheet62.xml" /><Relationship Id="rId83" Type="http://schemas.openxmlformats.org/officeDocument/2006/relationships/worksheet" Target="worksheets/sheet83.xml" /><Relationship Id="rId88" Type="http://schemas.openxmlformats.org/officeDocument/2006/relationships/worksheet" Target="worksheets/sheet88.xml" /><Relationship Id="rId111" Type="http://schemas.openxmlformats.org/officeDocument/2006/relationships/worksheet" Target="worksheets/sheet111.xml" /><Relationship Id="rId15" Type="http://schemas.openxmlformats.org/officeDocument/2006/relationships/worksheet" Target="worksheets/sheet15.xml" /><Relationship Id="rId36" Type="http://schemas.openxmlformats.org/officeDocument/2006/relationships/worksheet" Target="worksheets/sheet36.xml" /><Relationship Id="rId57" Type="http://schemas.openxmlformats.org/officeDocument/2006/relationships/worksheet" Target="worksheets/sheet57.xml" /><Relationship Id="rId106" Type="http://schemas.openxmlformats.org/officeDocument/2006/relationships/worksheet" Target="worksheets/sheet106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0-1"/>
      <sheetName val="660-2"/>
      <sheetName val="660-3"/>
      <sheetName val="660-4"/>
      <sheetName val="660-4A"/>
      <sheetName val="660-5"/>
      <sheetName val="660-6"/>
      <sheetName val="660-7"/>
      <sheetName val="660-11"/>
      <sheetName val="660-12"/>
      <sheetName val="660-13"/>
      <sheetName val="660-14"/>
      <sheetName val="660-15"/>
      <sheetName val="660-20"/>
      <sheetName val="660-21"/>
      <sheetName val="660-22"/>
      <sheetName val="660-23"/>
      <sheetName val="660-24"/>
      <sheetName val="660-25"/>
      <sheetName val="660-26"/>
      <sheetName val="660-27"/>
      <sheetName val="660-28"/>
      <sheetName val="660-29"/>
      <sheetName val="660-30"/>
      <sheetName val="660-31"/>
      <sheetName val="660-32"/>
      <sheetName val="660-33"/>
      <sheetName val="660-34"/>
      <sheetName val="660-35"/>
      <sheetName val="660-36"/>
      <sheetName val="660-37"/>
      <sheetName val="660-38"/>
      <sheetName val="660-39"/>
      <sheetName val="660-40"/>
      <sheetName val="660-41"/>
      <sheetName val="660-42"/>
      <sheetName val="660-43"/>
      <sheetName val="660-44"/>
      <sheetName val="660-45"/>
      <sheetName val="660-46"/>
      <sheetName val="660-47"/>
      <sheetName val="660-48"/>
      <sheetName val="660-49"/>
      <sheetName val="660-50"/>
      <sheetName val="660-51"/>
      <sheetName val="660-52"/>
      <sheetName val="660-53"/>
      <sheetName val="660-54"/>
      <sheetName val="660-55"/>
      <sheetName val="660-56"/>
      <sheetName val="660-57"/>
      <sheetName val="660-58"/>
      <sheetName val="660-59"/>
      <sheetName val="660-60"/>
      <sheetName val="660-61"/>
      <sheetName val="660-62"/>
      <sheetName val="660-63"/>
      <sheetName val="660-64"/>
      <sheetName val="660-65"/>
      <sheetName val="660-66"/>
      <sheetName val="660-67"/>
      <sheetName val="@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6.xml.rels>&#65279;<?xml version="1.0" encoding="utf-8" standalone="yes"?>
<Relationships xmlns="http://schemas.openxmlformats.org/package/2006/relationships" />
</file>

<file path=xl/worksheets/_rels/sheet60.xml.rels>&#65279;<?xml version="1.0" encoding="utf-8" standalone="yes"?>
<Relationships xmlns="http://schemas.openxmlformats.org/package/2006/relationships" />
</file>

<file path=xl/worksheets/_rels/sheet6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5">
        <v>99910</v>
      </c>
      <c r="B72" s="4" t="s">
        <v>521</v>
      </c>
    </row>
    <row r="73" spans="1:2" ht="15" x14ac:dyDescent="0.2">
      <c r="A73" s="5">
        <v>99909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rightToLeft="1" workbookViewId="0">
      <selection activeCell="C13" sqref="C13:K20"/>
    </sheetView>
  </sheetViews>
  <sheetFormatPr defaultColWidth="11.42578125" defaultRowHeight="12.75" x14ac:dyDescent="0.2"/>
  <cols>
    <col min="1" max="1" width="40.85546875" customWidth="1"/>
    <col min="2" max="2" width="16.42578125" style="59" customWidth="1"/>
    <col min="3" max="3" width="19" customWidth="1"/>
    <col min="4" max="4" width="18.140625" customWidth="1"/>
    <col min="5" max="13" width="16.28515625" customWidth="1"/>
    <col min="14" max="14" width="8.28515625" customWidth="1"/>
  </cols>
  <sheetData>
    <row r="1" spans="1:14" ht="15" x14ac:dyDescent="0.2">
      <c r="A1" s="14" t="s">
        <v>580</v>
      </c>
      <c r="B1" s="69"/>
      <c r="C1" s="16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x14ac:dyDescent="0.2">
      <c r="A2" s="14" t="s">
        <v>661</v>
      </c>
      <c r="B2" s="69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x14ac:dyDescent="0.2">
      <c r="A3" s="2"/>
      <c r="B3" s="5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7.25" x14ac:dyDescent="0.2">
      <c r="A4" s="23" t="s">
        <v>560</v>
      </c>
      <c r="B4" s="24" t="s">
        <v>24</v>
      </c>
      <c r="C4" s="25"/>
      <c r="D4" s="26"/>
      <c r="E4" s="2"/>
      <c r="F4" s="2"/>
      <c r="G4" s="2"/>
      <c r="H4" s="2"/>
      <c r="I4" s="2"/>
      <c r="J4" s="2"/>
      <c r="K4" s="2"/>
      <c r="L4" s="2"/>
      <c r="M4" s="2"/>
    </row>
    <row r="5" spans="1:14" ht="17.25" x14ac:dyDescent="0.2">
      <c r="A5" s="27" t="s">
        <v>1108</v>
      </c>
      <c r="B5" s="28">
        <v>44377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</row>
    <row r="6" spans="1:14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</row>
    <row r="7" spans="1:14" ht="17.25" x14ac:dyDescent="0.2">
      <c r="A7" s="33" t="s">
        <v>876</v>
      </c>
      <c r="B7" s="34" t="s">
        <v>168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</row>
    <row r="8" spans="1:14" ht="17.25" x14ac:dyDescent="0.2">
      <c r="A8" s="20"/>
      <c r="B8" s="35"/>
      <c r="C8" s="20"/>
      <c r="D8" s="20"/>
      <c r="E8" s="2"/>
      <c r="F8" s="2"/>
      <c r="G8" s="2"/>
      <c r="H8" s="2"/>
      <c r="I8" s="2"/>
      <c r="J8" s="2"/>
      <c r="K8" s="2"/>
      <c r="L8" s="2"/>
      <c r="M8" s="2"/>
    </row>
    <row r="9" spans="1:14" ht="20.25" customHeight="1" x14ac:dyDescent="0.2">
      <c r="A9" s="70" t="s">
        <v>189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17"/>
    </row>
    <row r="10" spans="1:14" ht="15" x14ac:dyDescent="0.2">
      <c r="A10" s="1" t="s">
        <v>168</v>
      </c>
      <c r="B10" s="5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ht="51.75" customHeight="1" x14ac:dyDescent="0.2">
      <c r="A11" s="20"/>
      <c r="B11" s="35"/>
      <c r="C11" s="42" t="s">
        <v>1149</v>
      </c>
      <c r="D11" s="42" t="s">
        <v>1150</v>
      </c>
      <c r="E11" s="42" t="s">
        <v>1142</v>
      </c>
      <c r="F11" s="42" t="s">
        <v>1151</v>
      </c>
      <c r="G11" s="42" t="s">
        <v>1152</v>
      </c>
      <c r="H11" s="42" t="s">
        <v>1145</v>
      </c>
      <c r="I11" s="42" t="s">
        <v>1153</v>
      </c>
      <c r="J11" s="42" t="s">
        <v>1154</v>
      </c>
      <c r="K11" s="42" t="s">
        <v>1148</v>
      </c>
      <c r="L11" s="20"/>
    </row>
    <row r="12" spans="1:14" ht="17.25" x14ac:dyDescent="0.2">
      <c r="A12" s="20"/>
      <c r="B12" s="35"/>
      <c r="C12" s="66" t="s">
        <v>22</v>
      </c>
      <c r="D12" s="66" t="s">
        <v>51</v>
      </c>
      <c r="E12" s="66" t="s">
        <v>69</v>
      </c>
      <c r="F12" s="66" t="s">
        <v>22</v>
      </c>
      <c r="G12" s="66" t="s">
        <v>51</v>
      </c>
      <c r="H12" s="66" t="s">
        <v>69</v>
      </c>
      <c r="I12" s="66" t="s">
        <v>22</v>
      </c>
      <c r="J12" s="66" t="s">
        <v>51</v>
      </c>
      <c r="K12" s="66" t="s">
        <v>69</v>
      </c>
      <c r="L12" s="20"/>
    </row>
    <row r="13" spans="1:14" ht="46.5" customHeight="1" x14ac:dyDescent="0.2">
      <c r="A13" s="71" t="s">
        <v>14</v>
      </c>
      <c r="B13" s="66" t="s">
        <v>22</v>
      </c>
      <c r="C13" s="37">
        <v>27570000</v>
      </c>
      <c r="D13" s="37">
        <v>783000</v>
      </c>
      <c r="E13" s="37">
        <v>28353000</v>
      </c>
      <c r="F13" s="37">
        <v>24562000</v>
      </c>
      <c r="G13" s="37">
        <v>731000</v>
      </c>
      <c r="H13" s="37">
        <v>25293000</v>
      </c>
      <c r="I13" s="37">
        <v>23742000</v>
      </c>
      <c r="J13" s="37">
        <v>581000</v>
      </c>
      <c r="K13" s="37">
        <v>24323000</v>
      </c>
    </row>
    <row r="14" spans="1:14" ht="17.25" customHeight="1" x14ac:dyDescent="0.2">
      <c r="A14" s="71" t="s">
        <v>13</v>
      </c>
      <c r="B14" s="66" t="s">
        <v>51</v>
      </c>
      <c r="C14" s="37">
        <v>5084000</v>
      </c>
      <c r="D14" s="37">
        <v>872000</v>
      </c>
      <c r="E14" s="37">
        <v>5956000</v>
      </c>
      <c r="F14" s="37">
        <v>6193000</v>
      </c>
      <c r="G14" s="37">
        <v>697000</v>
      </c>
      <c r="H14" s="37">
        <v>6890000</v>
      </c>
      <c r="I14" s="37">
        <v>3863000</v>
      </c>
      <c r="J14" s="37">
        <v>725000</v>
      </c>
      <c r="K14" s="37">
        <v>4588000</v>
      </c>
    </row>
    <row r="15" spans="1:14" ht="17.25" customHeight="1" x14ac:dyDescent="0.2">
      <c r="A15" s="71" t="s">
        <v>17</v>
      </c>
      <c r="B15" s="66" t="s">
        <v>69</v>
      </c>
      <c r="C15" s="37">
        <v>350000</v>
      </c>
      <c r="D15" s="37">
        <v>158000</v>
      </c>
      <c r="E15" s="37">
        <v>508000</v>
      </c>
      <c r="F15" s="37">
        <v>546000</v>
      </c>
      <c r="G15" s="37">
        <v>230000</v>
      </c>
      <c r="H15" s="37">
        <v>776000</v>
      </c>
      <c r="I15" s="37">
        <v>526000</v>
      </c>
      <c r="J15" s="37">
        <v>216000</v>
      </c>
      <c r="K15" s="37">
        <v>742000</v>
      </c>
    </row>
    <row r="16" spans="1:14" ht="17.25" x14ac:dyDescent="0.2">
      <c r="A16" s="71" t="s">
        <v>15</v>
      </c>
      <c r="B16" s="66" t="s">
        <v>83</v>
      </c>
      <c r="C16" s="37">
        <v>60000</v>
      </c>
      <c r="D16" s="37">
        <v>10000</v>
      </c>
      <c r="E16" s="37">
        <v>70000</v>
      </c>
      <c r="F16" s="37">
        <v>175000</v>
      </c>
      <c r="G16" s="37">
        <v>6000</v>
      </c>
      <c r="H16" s="37">
        <v>181000</v>
      </c>
      <c r="I16" s="37">
        <v>93000</v>
      </c>
      <c r="J16" s="37">
        <v>7000</v>
      </c>
      <c r="K16" s="37">
        <v>100000</v>
      </c>
    </row>
    <row r="17" spans="1:11" ht="17.25" customHeight="1" x14ac:dyDescent="0.2">
      <c r="A17" s="71" t="s">
        <v>16</v>
      </c>
      <c r="B17" s="66" t="s">
        <v>91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</row>
    <row r="18" spans="1:11" ht="17.25" x14ac:dyDescent="0.2">
      <c r="A18" s="71" t="s">
        <v>797</v>
      </c>
      <c r="B18" s="66" t="s">
        <v>96</v>
      </c>
      <c r="C18" s="37">
        <v>124000</v>
      </c>
      <c r="D18" s="37">
        <v>0</v>
      </c>
      <c r="E18" s="37">
        <v>124000</v>
      </c>
      <c r="F18" s="37">
        <v>161000</v>
      </c>
      <c r="G18" s="37">
        <v>0</v>
      </c>
      <c r="H18" s="37">
        <v>161000</v>
      </c>
      <c r="I18" s="37">
        <v>163000</v>
      </c>
      <c r="J18" s="37">
        <v>0</v>
      </c>
      <c r="K18" s="37">
        <v>163000</v>
      </c>
    </row>
    <row r="19" spans="1:11" ht="17.25" x14ac:dyDescent="0.2">
      <c r="A19" s="71" t="s">
        <v>1014</v>
      </c>
      <c r="B19" s="66" t="s">
        <v>197</v>
      </c>
      <c r="C19" s="37">
        <v>33188000</v>
      </c>
      <c r="D19" s="37">
        <v>1823000</v>
      </c>
      <c r="E19" s="37">
        <v>35011000</v>
      </c>
      <c r="F19" s="37">
        <v>31637000</v>
      </c>
      <c r="G19" s="37">
        <v>1664000</v>
      </c>
      <c r="H19" s="37">
        <v>33301000</v>
      </c>
      <c r="I19" s="37">
        <v>28387000</v>
      </c>
      <c r="J19" s="37">
        <v>1529000</v>
      </c>
      <c r="K19" s="37">
        <v>29916000</v>
      </c>
    </row>
    <row r="20" spans="1:11" ht="17.25" x14ac:dyDescent="0.2">
      <c r="A20" s="43" t="s">
        <v>836</v>
      </c>
      <c r="B20" s="66" t="s">
        <v>198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B7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rightToLeft="1" workbookViewId="0">
      <selection activeCell="D13" sqref="D13:O24"/>
    </sheetView>
  </sheetViews>
  <sheetFormatPr defaultColWidth="11.42578125" defaultRowHeight="12.75" x14ac:dyDescent="0.2"/>
  <cols>
    <col min="1" max="1" width="29.28515625" customWidth="1"/>
    <col min="2" max="2" width="36.140625" customWidth="1"/>
    <col min="3" max="3" width="14.28515625" customWidth="1"/>
    <col min="4" max="4" width="22" customWidth="1"/>
    <col min="5" max="15" width="19" customWidth="1"/>
    <col min="16" max="16" width="8.28515625" customWidth="1"/>
  </cols>
  <sheetData>
    <row r="1" spans="1:16" ht="17.25" x14ac:dyDescent="0.2">
      <c r="A1" s="19" t="s">
        <v>580</v>
      </c>
      <c r="B1" s="41"/>
      <c r="C1" s="20"/>
      <c r="D1" s="2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x14ac:dyDescent="0.2">
      <c r="A2" s="19" t="s">
        <v>661</v>
      </c>
      <c r="B2" s="41"/>
      <c r="C2" s="20"/>
      <c r="D2" s="2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25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7.25" x14ac:dyDescent="0.2">
      <c r="A4" s="23" t="s">
        <v>560</v>
      </c>
      <c r="B4" s="24" t="s">
        <v>24</v>
      </c>
      <c r="C4" s="25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7.25" x14ac:dyDescent="0.2">
      <c r="A5" s="27" t="s">
        <v>1108</v>
      </c>
      <c r="B5" s="28">
        <v>44377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7.25" x14ac:dyDescent="0.2">
      <c r="A7" s="33" t="s">
        <v>876</v>
      </c>
      <c r="B7" s="34" t="s">
        <v>187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7.25" x14ac:dyDescent="0.2">
      <c r="A8" s="20"/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s="72" customFormat="1" ht="32.1" customHeight="1" x14ac:dyDescent="0.2">
      <c r="A9" s="70" t="s">
        <v>188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51"/>
    </row>
    <row r="10" spans="1:16" ht="15" x14ac:dyDescent="0.2">
      <c r="A10" s="1" t="s">
        <v>187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s="68" customFormat="1" ht="69" x14ac:dyDescent="0.2">
      <c r="A11" s="35"/>
      <c r="B11" s="35"/>
      <c r="C11" s="35"/>
      <c r="D11" s="42" t="s">
        <v>1317</v>
      </c>
      <c r="E11" s="42" t="s">
        <v>1318</v>
      </c>
      <c r="F11" s="42" t="s">
        <v>1319</v>
      </c>
      <c r="G11" s="42" t="s">
        <v>1320</v>
      </c>
      <c r="H11" s="42" t="s">
        <v>1321</v>
      </c>
      <c r="I11" s="42" t="s">
        <v>1322</v>
      </c>
      <c r="J11" s="42" t="s">
        <v>1323</v>
      </c>
      <c r="K11" s="42" t="s">
        <v>1324</v>
      </c>
      <c r="L11" s="42" t="s">
        <v>1325</v>
      </c>
      <c r="M11" s="42" t="s">
        <v>1326</v>
      </c>
      <c r="N11" s="42" t="s">
        <v>1327</v>
      </c>
      <c r="O11" s="42" t="s">
        <v>1328</v>
      </c>
    </row>
    <row r="12" spans="1:16" s="68" customFormat="1" ht="17.25" x14ac:dyDescent="0.2">
      <c r="A12" s="35"/>
      <c r="B12" s="35"/>
      <c r="C12" s="35"/>
      <c r="D12" s="66" t="s">
        <v>22</v>
      </c>
      <c r="E12" s="66" t="s">
        <v>51</v>
      </c>
      <c r="F12" s="66" t="s">
        <v>69</v>
      </c>
      <c r="G12" s="66" t="s">
        <v>22</v>
      </c>
      <c r="H12" s="66" t="s">
        <v>51</v>
      </c>
      <c r="I12" s="66" t="s">
        <v>69</v>
      </c>
      <c r="J12" s="66" t="s">
        <v>83</v>
      </c>
      <c r="K12" s="66" t="s">
        <v>91</v>
      </c>
      <c r="L12" s="66" t="s">
        <v>96</v>
      </c>
      <c r="M12" s="66" t="s">
        <v>83</v>
      </c>
      <c r="N12" s="66" t="s">
        <v>91</v>
      </c>
      <c r="O12" s="66" t="s">
        <v>96</v>
      </c>
    </row>
    <row r="13" spans="1:16" s="68" customFormat="1" ht="17.25" x14ac:dyDescent="0.2">
      <c r="A13" s="42" t="s">
        <v>857</v>
      </c>
      <c r="B13" s="42" t="s">
        <v>1017</v>
      </c>
      <c r="C13" s="66" t="s">
        <v>22</v>
      </c>
      <c r="D13" s="37">
        <v>357424000</v>
      </c>
      <c r="E13" s="37">
        <v>1705000</v>
      </c>
      <c r="F13" s="102">
        <v>1.92</v>
      </c>
      <c r="G13" s="37">
        <v>306732000</v>
      </c>
      <c r="H13" s="37">
        <v>1643000</v>
      </c>
      <c r="I13" s="102">
        <v>2.16</v>
      </c>
      <c r="J13" s="37">
        <v>348916000</v>
      </c>
      <c r="K13" s="37">
        <v>3358000</v>
      </c>
      <c r="L13" s="102">
        <v>1.93</v>
      </c>
      <c r="M13" s="37">
        <v>291708000</v>
      </c>
      <c r="N13" s="37">
        <v>3361000</v>
      </c>
      <c r="O13" s="102">
        <v>2.3199999999999998</v>
      </c>
    </row>
    <row r="14" spans="1:16" s="68" customFormat="1" ht="17.25" x14ac:dyDescent="0.2">
      <c r="A14" s="42" t="s">
        <v>857</v>
      </c>
      <c r="B14" s="42" t="s">
        <v>1001</v>
      </c>
      <c r="C14" s="66" t="s">
        <v>51</v>
      </c>
      <c r="D14" s="39">
        <v>269309000</v>
      </c>
      <c r="E14" s="39">
        <v>-87000</v>
      </c>
      <c r="F14" s="102">
        <v>-0.13</v>
      </c>
      <c r="G14" s="39">
        <v>228528000</v>
      </c>
      <c r="H14" s="39">
        <v>-117000</v>
      </c>
      <c r="I14" s="102">
        <v>-0.2</v>
      </c>
      <c r="J14" s="39">
        <v>263804000</v>
      </c>
      <c r="K14" s="39">
        <v>-179000</v>
      </c>
      <c r="L14" s="102">
        <v>-0.14000000000000001</v>
      </c>
      <c r="M14" s="39">
        <v>217285000</v>
      </c>
      <c r="N14" s="39">
        <v>-253000</v>
      </c>
      <c r="O14" s="102">
        <v>-0.23</v>
      </c>
    </row>
    <row r="15" spans="1:16" s="68" customFormat="1" ht="30" customHeight="1" x14ac:dyDescent="0.2">
      <c r="A15" s="42" t="s">
        <v>857</v>
      </c>
      <c r="B15" s="42" t="s">
        <v>1057</v>
      </c>
      <c r="C15" s="66" t="s">
        <v>69</v>
      </c>
      <c r="D15" s="136"/>
      <c r="E15" s="136"/>
      <c r="F15" s="102">
        <v>1.79</v>
      </c>
      <c r="G15" s="136"/>
      <c r="H15" s="136"/>
      <c r="I15" s="102">
        <v>1.96</v>
      </c>
      <c r="J15" s="136"/>
      <c r="K15" s="136"/>
      <c r="L15" s="102">
        <v>1.79</v>
      </c>
      <c r="M15" s="136"/>
      <c r="N15" s="136"/>
      <c r="O15" s="102">
        <v>2.09</v>
      </c>
    </row>
    <row r="16" spans="1:16" s="68" customFormat="1" ht="17.25" x14ac:dyDescent="0.2">
      <c r="A16" s="42" t="s">
        <v>858</v>
      </c>
      <c r="B16" s="42" t="s">
        <v>1017</v>
      </c>
      <c r="C16" s="66" t="s">
        <v>83</v>
      </c>
      <c r="D16" s="37">
        <v>51483000</v>
      </c>
      <c r="E16" s="37">
        <v>1006000</v>
      </c>
      <c r="F16" s="102">
        <v>8.0500000000000007</v>
      </c>
      <c r="G16" s="37">
        <v>47831000</v>
      </c>
      <c r="H16" s="37">
        <v>262000</v>
      </c>
      <c r="I16" s="102">
        <v>2.21</v>
      </c>
      <c r="J16" s="37">
        <v>50551000</v>
      </c>
      <c r="K16" s="37">
        <v>1451000</v>
      </c>
      <c r="L16" s="102">
        <v>5.82</v>
      </c>
      <c r="M16" s="37">
        <v>47325000</v>
      </c>
      <c r="N16" s="37">
        <v>400000</v>
      </c>
      <c r="O16" s="102">
        <v>1.7</v>
      </c>
    </row>
    <row r="17" spans="1:15" s="68" customFormat="1" ht="17.25" x14ac:dyDescent="0.2">
      <c r="A17" s="42" t="s">
        <v>858</v>
      </c>
      <c r="B17" s="42" t="s">
        <v>1001</v>
      </c>
      <c r="C17" s="66" t="s">
        <v>91</v>
      </c>
      <c r="D17" s="39">
        <v>17885000</v>
      </c>
      <c r="E17" s="39">
        <v>-298000</v>
      </c>
      <c r="F17" s="102">
        <v>-6.83</v>
      </c>
      <c r="G17" s="39">
        <v>26223000</v>
      </c>
      <c r="H17" s="39">
        <v>-82000</v>
      </c>
      <c r="I17" s="102">
        <v>-1.26</v>
      </c>
      <c r="J17" s="39">
        <v>18471000</v>
      </c>
      <c r="K17" s="39">
        <v>-393000</v>
      </c>
      <c r="L17" s="102">
        <v>-4.3</v>
      </c>
      <c r="M17" s="39">
        <v>26687000</v>
      </c>
      <c r="N17" s="39">
        <v>-95000</v>
      </c>
      <c r="O17" s="102">
        <v>-0.71</v>
      </c>
    </row>
    <row r="18" spans="1:15" s="68" customFormat="1" ht="30" customHeight="1" x14ac:dyDescent="0.2">
      <c r="A18" s="42" t="s">
        <v>858</v>
      </c>
      <c r="B18" s="42" t="s">
        <v>1057</v>
      </c>
      <c r="C18" s="66" t="s">
        <v>96</v>
      </c>
      <c r="D18" s="136"/>
      <c r="E18" s="136"/>
      <c r="F18" s="102">
        <v>1.22</v>
      </c>
      <c r="G18" s="136"/>
      <c r="H18" s="136"/>
      <c r="I18" s="102">
        <v>0.95</v>
      </c>
      <c r="J18" s="136"/>
      <c r="K18" s="136"/>
      <c r="L18" s="102">
        <v>1.52</v>
      </c>
      <c r="M18" s="136"/>
      <c r="N18" s="136"/>
      <c r="O18" s="102">
        <v>0.99</v>
      </c>
    </row>
    <row r="19" spans="1:15" s="68" customFormat="1" ht="15" customHeight="1" x14ac:dyDescent="0.2">
      <c r="A19" s="42" t="s">
        <v>856</v>
      </c>
      <c r="B19" s="42" t="s">
        <v>1017</v>
      </c>
      <c r="C19" s="66" t="s">
        <v>197</v>
      </c>
      <c r="D19" s="37">
        <v>79931000</v>
      </c>
      <c r="E19" s="37">
        <v>264000</v>
      </c>
      <c r="F19" s="102">
        <v>1.33</v>
      </c>
      <c r="G19" s="37">
        <v>84276000</v>
      </c>
      <c r="H19" s="37">
        <v>330000</v>
      </c>
      <c r="I19" s="102">
        <v>1.58</v>
      </c>
      <c r="J19" s="37">
        <v>78633000</v>
      </c>
      <c r="K19" s="37">
        <v>534000</v>
      </c>
      <c r="L19" s="102">
        <v>1.36</v>
      </c>
      <c r="M19" s="37">
        <v>76772000</v>
      </c>
      <c r="N19" s="37">
        <v>755000</v>
      </c>
      <c r="O19" s="102">
        <v>1.98</v>
      </c>
    </row>
    <row r="20" spans="1:15" s="68" customFormat="1" ht="34.5" x14ac:dyDescent="0.2">
      <c r="A20" s="42" t="s">
        <v>856</v>
      </c>
      <c r="B20" s="42" t="s">
        <v>1001</v>
      </c>
      <c r="C20" s="66" t="s">
        <v>198</v>
      </c>
      <c r="D20" s="39">
        <v>56009000</v>
      </c>
      <c r="E20" s="39">
        <v>-58000</v>
      </c>
      <c r="F20" s="102">
        <v>-0.41</v>
      </c>
      <c r="G20" s="39">
        <v>73127000</v>
      </c>
      <c r="H20" s="39">
        <v>-153000</v>
      </c>
      <c r="I20" s="102">
        <v>-0.84</v>
      </c>
      <c r="J20" s="39">
        <v>56322000</v>
      </c>
      <c r="K20" s="39">
        <v>-123000</v>
      </c>
      <c r="L20" s="102">
        <v>-0.44</v>
      </c>
      <c r="M20" s="39">
        <v>64974000</v>
      </c>
      <c r="N20" s="39">
        <v>-380000</v>
      </c>
      <c r="O20" s="102">
        <v>-1.17</v>
      </c>
    </row>
    <row r="21" spans="1:15" s="68" customFormat="1" ht="48" customHeight="1" x14ac:dyDescent="0.2">
      <c r="A21" s="42" t="s">
        <v>856</v>
      </c>
      <c r="B21" s="42" t="s">
        <v>1057</v>
      </c>
      <c r="C21" s="66" t="s">
        <v>226</v>
      </c>
      <c r="D21" s="136"/>
      <c r="E21" s="136"/>
      <c r="F21" s="102">
        <v>0.92</v>
      </c>
      <c r="G21" s="136"/>
      <c r="H21" s="136"/>
      <c r="I21" s="102">
        <v>0.74</v>
      </c>
      <c r="J21" s="136"/>
      <c r="K21" s="136"/>
      <c r="L21" s="102">
        <v>0.92</v>
      </c>
      <c r="M21" s="136"/>
      <c r="N21" s="136"/>
      <c r="O21" s="102">
        <v>0.81</v>
      </c>
    </row>
    <row r="22" spans="1:15" s="68" customFormat="1" ht="17.25" x14ac:dyDescent="0.2">
      <c r="A22" s="42" t="s">
        <v>1019</v>
      </c>
      <c r="B22" s="42" t="s">
        <v>1017</v>
      </c>
      <c r="C22" s="66" t="s">
        <v>23</v>
      </c>
      <c r="D22" s="37">
        <v>488838000</v>
      </c>
      <c r="E22" s="37">
        <v>2975000</v>
      </c>
      <c r="F22" s="102">
        <v>2.46</v>
      </c>
      <c r="G22" s="37">
        <v>438839000</v>
      </c>
      <c r="H22" s="37">
        <v>2235000</v>
      </c>
      <c r="I22" s="102">
        <v>2.0499999999999998</v>
      </c>
      <c r="J22" s="37">
        <v>478100000</v>
      </c>
      <c r="K22" s="37">
        <v>5343000</v>
      </c>
      <c r="L22" s="102">
        <v>2.25</v>
      </c>
      <c r="M22" s="37">
        <v>415805000</v>
      </c>
      <c r="N22" s="37">
        <v>4516000</v>
      </c>
      <c r="O22" s="102">
        <v>2.1800000000000002</v>
      </c>
    </row>
    <row r="23" spans="1:15" s="68" customFormat="1" ht="17.25" x14ac:dyDescent="0.2">
      <c r="A23" s="42" t="s">
        <v>1019</v>
      </c>
      <c r="B23" s="42" t="s">
        <v>1001</v>
      </c>
      <c r="C23" s="66" t="s">
        <v>29</v>
      </c>
      <c r="D23" s="39">
        <v>343203000</v>
      </c>
      <c r="E23" s="39">
        <v>-443000</v>
      </c>
      <c r="F23" s="102">
        <v>-0.52</v>
      </c>
      <c r="G23" s="39">
        <v>327878000</v>
      </c>
      <c r="H23" s="39">
        <v>-352000</v>
      </c>
      <c r="I23" s="102">
        <v>-0.43</v>
      </c>
      <c r="J23" s="39">
        <v>338597000</v>
      </c>
      <c r="K23" s="39">
        <v>-695000</v>
      </c>
      <c r="L23" s="102">
        <v>-0.41</v>
      </c>
      <c r="M23" s="39">
        <v>308946000</v>
      </c>
      <c r="N23" s="39">
        <v>-728000</v>
      </c>
      <c r="O23" s="102">
        <v>-0.47</v>
      </c>
    </row>
    <row r="24" spans="1:15" s="68" customFormat="1" ht="30" customHeight="1" x14ac:dyDescent="0.2">
      <c r="A24" s="43" t="s">
        <v>1019</v>
      </c>
      <c r="B24" s="43" t="s">
        <v>1057</v>
      </c>
      <c r="C24" s="67" t="s">
        <v>33</v>
      </c>
      <c r="D24" s="136"/>
      <c r="E24" s="136"/>
      <c r="F24" s="103">
        <v>1.94</v>
      </c>
      <c r="G24" s="136"/>
      <c r="H24" s="136"/>
      <c r="I24" s="103">
        <v>1.62</v>
      </c>
      <c r="J24" s="136"/>
      <c r="K24" s="136"/>
      <c r="L24" s="103">
        <v>1.84</v>
      </c>
      <c r="M24" s="136"/>
      <c r="N24" s="136"/>
      <c r="O24" s="103">
        <v>1.71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B7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7"/>
  <sheetViews>
    <sheetView rightToLeft="1" topLeftCell="A7" workbookViewId="0">
      <selection activeCell="E13" sqref="E13:J26"/>
    </sheetView>
  </sheetViews>
  <sheetFormatPr defaultColWidth="11.42578125" defaultRowHeight="12.75" x14ac:dyDescent="0.2"/>
  <cols>
    <col min="1" max="1" width="20.85546875" customWidth="1"/>
    <col min="2" max="2" width="23.5703125" style="76" customWidth="1"/>
    <col min="3" max="3" width="15.42578125" customWidth="1"/>
    <col min="4" max="4" width="15.5703125" customWidth="1"/>
    <col min="5" max="5" width="25.5703125" customWidth="1"/>
    <col min="6" max="6" width="23.140625" customWidth="1"/>
    <col min="7" max="7" width="23.42578125" customWidth="1"/>
    <col min="8" max="8" width="25" customWidth="1"/>
    <col min="9" max="9" width="25.5703125" customWidth="1"/>
    <col min="10" max="10" width="29.140625" customWidth="1"/>
    <col min="11" max="11" width="8.28515625" customWidth="1"/>
  </cols>
  <sheetData>
    <row r="1" spans="1:11" s="88" customFormat="1" ht="14.1" customHeight="1" x14ac:dyDescent="0.2">
      <c r="A1" s="113" t="s">
        <v>580</v>
      </c>
      <c r="B1" s="111"/>
      <c r="C1" s="87"/>
      <c r="D1" s="87"/>
      <c r="E1" s="87"/>
      <c r="F1" s="87"/>
      <c r="G1" s="87"/>
      <c r="H1" s="87"/>
      <c r="I1" s="87"/>
      <c r="J1" s="87"/>
      <c r="K1" s="87"/>
    </row>
    <row r="2" spans="1:11" s="88" customFormat="1" ht="14.1" customHeight="1" x14ac:dyDescent="0.2">
      <c r="A2" s="113" t="s">
        <v>661</v>
      </c>
      <c r="B2" s="111"/>
      <c r="C2" s="87"/>
      <c r="D2" s="87"/>
      <c r="E2" s="87"/>
      <c r="F2" s="87"/>
      <c r="G2" s="87"/>
      <c r="H2" s="87"/>
      <c r="I2" s="87"/>
      <c r="J2" s="87"/>
      <c r="K2" s="87"/>
    </row>
    <row r="3" spans="1:11" s="83" customFormat="1" ht="12.95" customHeight="1" x14ac:dyDescent="0.2">
      <c r="A3" s="60"/>
      <c r="B3" s="77"/>
      <c r="C3" s="60"/>
      <c r="D3" s="60"/>
      <c r="E3" s="60"/>
      <c r="F3" s="60"/>
      <c r="G3" s="60"/>
      <c r="H3" s="60"/>
      <c r="I3" s="60"/>
      <c r="J3" s="60"/>
    </row>
    <row r="4" spans="1:11" s="83" customFormat="1" ht="14.1" customHeight="1" x14ac:dyDescent="0.2">
      <c r="A4" s="114" t="s">
        <v>560</v>
      </c>
      <c r="B4" s="115" t="s">
        <v>24</v>
      </c>
      <c r="C4" s="116"/>
      <c r="D4" s="117"/>
      <c r="E4" s="60"/>
      <c r="F4" s="60"/>
      <c r="G4" s="60"/>
      <c r="H4" s="60"/>
      <c r="I4" s="60"/>
      <c r="J4" s="60"/>
    </row>
    <row r="5" spans="1:11" s="83" customFormat="1" ht="14.1" customHeight="1" x14ac:dyDescent="0.2">
      <c r="A5" s="118" t="s">
        <v>1108</v>
      </c>
      <c r="B5" s="119">
        <v>44377</v>
      </c>
      <c r="C5" s="60"/>
      <c r="D5" s="60"/>
      <c r="E5" s="60"/>
      <c r="F5" s="60"/>
      <c r="G5" s="60"/>
      <c r="H5" s="60"/>
      <c r="I5" s="60"/>
      <c r="J5" s="60"/>
    </row>
    <row r="6" spans="1:11" s="83" customFormat="1" ht="14.1" customHeight="1" x14ac:dyDescent="0.2">
      <c r="A6" s="120" t="str">
        <f>"סוג מטבע"&amp;IF(B6="ILS","אלפי ש""""ח","")</f>
        <v>סוג מטבעאלפי ש""ח</v>
      </c>
      <c r="B6" s="121" t="s">
        <v>353</v>
      </c>
      <c r="C6" s="60"/>
      <c r="D6" s="60"/>
      <c r="E6" s="60"/>
      <c r="F6" s="60"/>
      <c r="G6" s="60"/>
      <c r="H6" s="60"/>
      <c r="I6" s="60"/>
      <c r="J6" s="60"/>
    </row>
    <row r="7" spans="1:11" s="83" customFormat="1" ht="14.1" customHeight="1" x14ac:dyDescent="0.2">
      <c r="A7" s="122" t="s">
        <v>876</v>
      </c>
      <c r="B7" s="123" t="s">
        <v>190</v>
      </c>
      <c r="C7" s="60"/>
      <c r="D7" s="60"/>
      <c r="E7" s="60"/>
      <c r="F7" s="60"/>
      <c r="G7" s="60"/>
      <c r="H7" s="60"/>
      <c r="I7" s="60"/>
      <c r="J7" s="60"/>
    </row>
    <row r="8" spans="1:11" ht="12.95" customHeight="1" x14ac:dyDescent="0.2">
      <c r="A8" s="2"/>
      <c r="B8" s="45"/>
      <c r="C8" s="2"/>
      <c r="D8" s="2"/>
      <c r="E8" s="2"/>
      <c r="F8" s="2"/>
      <c r="G8" s="2"/>
      <c r="H8" s="2"/>
      <c r="I8" s="2"/>
      <c r="J8" s="2"/>
    </row>
    <row r="9" spans="1:11" s="72" customFormat="1" ht="33.950000000000003" customHeight="1" x14ac:dyDescent="0.2">
      <c r="A9" s="70" t="s">
        <v>191</v>
      </c>
      <c r="B9" s="69"/>
      <c r="C9" s="69"/>
      <c r="D9" s="69"/>
      <c r="E9" s="69"/>
      <c r="F9" s="69"/>
      <c r="G9" s="52"/>
      <c r="H9" s="52"/>
      <c r="I9" s="52"/>
      <c r="J9" s="52"/>
    </row>
    <row r="10" spans="1:11" ht="14.1" customHeight="1" x14ac:dyDescent="0.2">
      <c r="A10" s="10" t="s">
        <v>190</v>
      </c>
      <c r="B10" s="45"/>
      <c r="C10" s="2"/>
      <c r="D10" s="2"/>
      <c r="E10" s="2"/>
      <c r="F10" s="2"/>
      <c r="G10" s="2"/>
      <c r="H10" s="2"/>
      <c r="I10" s="2"/>
      <c r="J10" s="2"/>
    </row>
    <row r="11" spans="1:11" ht="99" customHeight="1" x14ac:dyDescent="0.2">
      <c r="A11" s="2"/>
      <c r="B11" s="45"/>
      <c r="C11" s="2"/>
      <c r="D11" s="2"/>
      <c r="E11" s="42" t="s">
        <v>1631</v>
      </c>
      <c r="F11" s="42" t="s">
        <v>1632</v>
      </c>
      <c r="G11" s="54" t="s">
        <v>1627</v>
      </c>
      <c r="H11" s="42" t="s">
        <v>1629</v>
      </c>
      <c r="I11" s="42" t="s">
        <v>1630</v>
      </c>
      <c r="J11" s="54" t="s">
        <v>1628</v>
      </c>
    </row>
    <row r="12" spans="1:11" ht="12.95" customHeight="1" x14ac:dyDescent="0.2">
      <c r="A12" s="2"/>
      <c r="B12" s="45"/>
      <c r="C12" s="2"/>
      <c r="D12" s="2"/>
      <c r="E12" s="11" t="s">
        <v>22</v>
      </c>
      <c r="F12" s="11" t="s">
        <v>51</v>
      </c>
      <c r="G12" s="11" t="s">
        <v>69</v>
      </c>
      <c r="H12" s="11" t="s">
        <v>83</v>
      </c>
      <c r="I12" s="11" t="s">
        <v>91</v>
      </c>
      <c r="J12" s="11" t="s">
        <v>96</v>
      </c>
    </row>
    <row r="13" spans="1:11" ht="13.5" customHeight="1" x14ac:dyDescent="0.2">
      <c r="A13" s="55" t="s">
        <v>907</v>
      </c>
      <c r="B13" s="55" t="s">
        <v>540</v>
      </c>
      <c r="C13" s="42" t="s">
        <v>557</v>
      </c>
      <c r="D13" s="56" t="s">
        <v>22</v>
      </c>
      <c r="E13" s="37">
        <v>169000</v>
      </c>
      <c r="F13" s="37">
        <v>554000</v>
      </c>
      <c r="G13" s="37">
        <v>723000</v>
      </c>
      <c r="H13" s="37">
        <v>290000</v>
      </c>
      <c r="I13" s="37">
        <v>625000</v>
      </c>
      <c r="J13" s="37">
        <v>915000</v>
      </c>
    </row>
    <row r="14" spans="1:11" ht="14.1" customHeight="1" x14ac:dyDescent="0.2">
      <c r="A14" s="55" t="s">
        <v>907</v>
      </c>
      <c r="B14" s="55" t="s">
        <v>540</v>
      </c>
      <c r="C14" s="42" t="s">
        <v>852</v>
      </c>
      <c r="D14" s="56" t="s">
        <v>51</v>
      </c>
      <c r="E14" s="37">
        <v>-14000</v>
      </c>
      <c r="F14" s="37">
        <v>1000</v>
      </c>
      <c r="G14" s="37">
        <v>-13000</v>
      </c>
      <c r="H14" s="37">
        <v>-22000</v>
      </c>
      <c r="I14" s="37">
        <v>-53000</v>
      </c>
      <c r="J14" s="37">
        <v>-75000</v>
      </c>
    </row>
    <row r="15" spans="1:11" ht="14.1" customHeight="1" x14ac:dyDescent="0.2">
      <c r="A15" s="55" t="s">
        <v>907</v>
      </c>
      <c r="B15" s="55" t="s">
        <v>540</v>
      </c>
      <c r="C15" s="42" t="s">
        <v>915</v>
      </c>
      <c r="D15" s="56" t="s">
        <v>69</v>
      </c>
      <c r="E15" s="37">
        <v>155000</v>
      </c>
      <c r="F15" s="37">
        <v>555000</v>
      </c>
      <c r="G15" s="37">
        <v>710000</v>
      </c>
      <c r="H15" s="37">
        <v>268000</v>
      </c>
      <c r="I15" s="37">
        <v>572000</v>
      </c>
      <c r="J15" s="37">
        <v>840000</v>
      </c>
    </row>
    <row r="16" spans="1:11" ht="14.1" customHeight="1" x14ac:dyDescent="0.2">
      <c r="A16" s="55" t="s">
        <v>907</v>
      </c>
      <c r="B16" s="55" t="s">
        <v>908</v>
      </c>
      <c r="C16" s="42" t="s">
        <v>557</v>
      </c>
      <c r="D16" s="56" t="s">
        <v>83</v>
      </c>
      <c r="E16" s="37">
        <v>46000</v>
      </c>
      <c r="F16" s="37">
        <v>-29000</v>
      </c>
      <c r="G16" s="37">
        <v>17000</v>
      </c>
      <c r="H16" s="37">
        <v>121000</v>
      </c>
      <c r="I16" s="37">
        <v>-209000</v>
      </c>
      <c r="J16" s="37">
        <v>-88000</v>
      </c>
    </row>
    <row r="17" spans="1:10" ht="14.1" customHeight="1" x14ac:dyDescent="0.2">
      <c r="A17" s="55" t="s">
        <v>907</v>
      </c>
      <c r="B17" s="55" t="s">
        <v>908</v>
      </c>
      <c r="C17" s="42" t="s">
        <v>852</v>
      </c>
      <c r="D17" s="56" t="s">
        <v>91</v>
      </c>
      <c r="E17" s="37">
        <v>6000</v>
      </c>
      <c r="F17" s="37">
        <v>-5000</v>
      </c>
      <c r="G17" s="37">
        <v>1000</v>
      </c>
      <c r="H17" s="37">
        <v>6000</v>
      </c>
      <c r="I17" s="37">
        <v>-11000</v>
      </c>
      <c r="J17" s="37">
        <v>-5000</v>
      </c>
    </row>
    <row r="18" spans="1:10" ht="14.1" customHeight="1" x14ac:dyDescent="0.2">
      <c r="A18" s="55" t="s">
        <v>907</v>
      </c>
      <c r="B18" s="55" t="s">
        <v>908</v>
      </c>
      <c r="C18" s="42" t="s">
        <v>915</v>
      </c>
      <c r="D18" s="56" t="s">
        <v>96</v>
      </c>
      <c r="E18" s="37">
        <v>52000</v>
      </c>
      <c r="F18" s="37">
        <v>-34000</v>
      </c>
      <c r="G18" s="37">
        <v>18000</v>
      </c>
      <c r="H18" s="37">
        <v>127000</v>
      </c>
      <c r="I18" s="37">
        <v>-220000</v>
      </c>
      <c r="J18" s="37">
        <v>-93000</v>
      </c>
    </row>
    <row r="19" spans="1:10" ht="14.1" customHeight="1" x14ac:dyDescent="0.2">
      <c r="A19" s="55" t="s">
        <v>907</v>
      </c>
      <c r="B19" s="54" t="s">
        <v>1009</v>
      </c>
      <c r="C19" s="54"/>
      <c r="D19" s="56" t="s">
        <v>197</v>
      </c>
      <c r="E19" s="37">
        <v>207000</v>
      </c>
      <c r="F19" s="37">
        <v>521000</v>
      </c>
      <c r="G19" s="37">
        <v>728000</v>
      </c>
      <c r="H19" s="37">
        <v>395000</v>
      </c>
      <c r="I19" s="37">
        <v>352000</v>
      </c>
      <c r="J19" s="37">
        <v>747000</v>
      </c>
    </row>
    <row r="20" spans="1:10" ht="14.1" customHeight="1" x14ac:dyDescent="0.2">
      <c r="A20" s="55" t="s">
        <v>713</v>
      </c>
      <c r="B20" s="55" t="s">
        <v>1046</v>
      </c>
      <c r="C20" s="42" t="s">
        <v>557</v>
      </c>
      <c r="D20" s="56" t="s">
        <v>198</v>
      </c>
      <c r="E20" s="37">
        <v>13000</v>
      </c>
      <c r="F20" s="37">
        <v>14000</v>
      </c>
      <c r="G20" s="37">
        <v>27000</v>
      </c>
      <c r="H20" s="37">
        <v>39000</v>
      </c>
      <c r="I20" s="37">
        <v>-154000</v>
      </c>
      <c r="J20" s="37">
        <v>-115000</v>
      </c>
    </row>
    <row r="21" spans="1:10" ht="14.1" customHeight="1" x14ac:dyDescent="0.2">
      <c r="A21" s="55" t="s">
        <v>713</v>
      </c>
      <c r="B21" s="55" t="s">
        <v>1046</v>
      </c>
      <c r="C21" s="42" t="s">
        <v>852</v>
      </c>
      <c r="D21" s="56" t="s">
        <v>226</v>
      </c>
      <c r="E21" s="37">
        <v>-2000</v>
      </c>
      <c r="F21" s="37">
        <v>-14000</v>
      </c>
      <c r="G21" s="37">
        <v>-16000</v>
      </c>
      <c r="H21" s="37">
        <v>-3000</v>
      </c>
      <c r="I21" s="37">
        <v>-49000</v>
      </c>
      <c r="J21" s="37">
        <v>-52000</v>
      </c>
    </row>
    <row r="22" spans="1:10" ht="14.1" customHeight="1" x14ac:dyDescent="0.2">
      <c r="A22" s="55" t="s">
        <v>713</v>
      </c>
      <c r="B22" s="55" t="s">
        <v>1046</v>
      </c>
      <c r="C22" s="42" t="s">
        <v>915</v>
      </c>
      <c r="D22" s="56" t="s">
        <v>23</v>
      </c>
      <c r="E22" s="37">
        <v>11000</v>
      </c>
      <c r="F22" s="37">
        <v>0</v>
      </c>
      <c r="G22" s="37">
        <v>11000</v>
      </c>
      <c r="H22" s="37">
        <v>36000</v>
      </c>
      <c r="I22" s="37">
        <v>-203000</v>
      </c>
      <c r="J22" s="37">
        <v>-167000</v>
      </c>
    </row>
    <row r="23" spans="1:10" ht="38.25" customHeight="1" x14ac:dyDescent="0.2">
      <c r="A23" s="55" t="s">
        <v>713</v>
      </c>
      <c r="B23" s="55" t="s">
        <v>714</v>
      </c>
      <c r="C23" s="42" t="s">
        <v>557</v>
      </c>
      <c r="D23" s="56" t="s">
        <v>29</v>
      </c>
      <c r="E23" s="37">
        <v>3000</v>
      </c>
      <c r="F23" s="37">
        <v>61000</v>
      </c>
      <c r="G23" s="37">
        <v>64000</v>
      </c>
      <c r="H23" s="37">
        <v>15000</v>
      </c>
      <c r="I23" s="37">
        <v>67000</v>
      </c>
      <c r="J23" s="37">
        <v>82000</v>
      </c>
    </row>
    <row r="24" spans="1:10" ht="36.75" customHeight="1" x14ac:dyDescent="0.2">
      <c r="A24" s="55" t="s">
        <v>713</v>
      </c>
      <c r="B24" s="55" t="s">
        <v>714</v>
      </c>
      <c r="C24" s="42" t="s">
        <v>852</v>
      </c>
      <c r="D24" s="56" t="s">
        <v>33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</row>
    <row r="25" spans="1:10" ht="32.25" customHeight="1" x14ac:dyDescent="0.2">
      <c r="A25" s="55" t="s">
        <v>713</v>
      </c>
      <c r="B25" s="55" t="s">
        <v>714</v>
      </c>
      <c r="C25" s="42" t="s">
        <v>915</v>
      </c>
      <c r="D25" s="56" t="s">
        <v>40</v>
      </c>
      <c r="E25" s="37">
        <v>3000</v>
      </c>
      <c r="F25" s="37">
        <v>61000</v>
      </c>
      <c r="G25" s="37">
        <v>64000</v>
      </c>
      <c r="H25" s="37">
        <v>15000</v>
      </c>
      <c r="I25" s="37">
        <v>67000</v>
      </c>
      <c r="J25" s="37">
        <v>82000</v>
      </c>
    </row>
    <row r="26" spans="1:10" ht="31.5" customHeight="1" x14ac:dyDescent="0.2">
      <c r="A26" s="55" t="s">
        <v>713</v>
      </c>
      <c r="B26" s="55" t="s">
        <v>977</v>
      </c>
      <c r="C26" s="55"/>
      <c r="D26" s="58" t="s">
        <v>43</v>
      </c>
      <c r="E26" s="39">
        <v>14000</v>
      </c>
      <c r="F26" s="39">
        <v>61000</v>
      </c>
      <c r="G26" s="39">
        <v>75000</v>
      </c>
      <c r="H26" s="39">
        <v>51000</v>
      </c>
      <c r="I26" s="39">
        <v>-136000</v>
      </c>
      <c r="J26" s="39">
        <v>-85000</v>
      </c>
    </row>
    <row r="27" spans="1:10" ht="21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B7</xm:sqref>
        </x14:dataValidation>
      </x14:dataValidation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rightToLeft="1" workbookViewId="0">
      <selection activeCell="E10" sqref="E10"/>
    </sheetView>
  </sheetViews>
  <sheetFormatPr defaultColWidth="11.42578125" defaultRowHeight="12.75" x14ac:dyDescent="0.2"/>
  <cols>
    <col min="1" max="1" width="27.5703125" customWidth="1"/>
    <col min="2" max="2" width="26.42578125" customWidth="1"/>
    <col min="3" max="3" width="13.7109375" customWidth="1"/>
    <col min="4" max="4" width="8.7109375" customWidth="1"/>
    <col min="5" max="9" width="16.28515625" customWidth="1"/>
    <col min="10" max="10" width="8.28515625" customWidth="1"/>
  </cols>
  <sheetData>
    <row r="1" spans="1:10" ht="14.1" customHeight="1" x14ac:dyDescent="0.2">
      <c r="A1" s="104" t="s">
        <v>580</v>
      </c>
      <c r="B1" s="44"/>
      <c r="C1" s="45"/>
      <c r="D1" s="2"/>
      <c r="E1" s="2"/>
      <c r="F1" s="2"/>
      <c r="G1" s="2"/>
      <c r="H1" s="2"/>
      <c r="I1" s="2"/>
      <c r="J1" s="2"/>
    </row>
    <row r="2" spans="1:10" ht="14.1" customHeight="1" x14ac:dyDescent="0.2">
      <c r="A2" s="104" t="s">
        <v>661</v>
      </c>
      <c r="B2" s="44"/>
      <c r="C2" s="45"/>
      <c r="D2" s="2"/>
      <c r="E2" s="2"/>
      <c r="F2" s="2"/>
      <c r="G2" s="2"/>
      <c r="H2" s="2"/>
      <c r="I2" s="2"/>
      <c r="J2" s="2"/>
    </row>
    <row r="3" spans="1:10" ht="12.95" customHeight="1" x14ac:dyDescent="0.2">
      <c r="A3" s="45"/>
      <c r="B3" s="45"/>
      <c r="C3" s="45"/>
      <c r="D3" s="2"/>
      <c r="E3" s="2"/>
      <c r="F3" s="2"/>
      <c r="G3" s="2"/>
      <c r="H3" s="2"/>
      <c r="I3" s="2"/>
      <c r="J3" s="2"/>
    </row>
    <row r="4" spans="1:10" ht="14.1" customHeight="1" x14ac:dyDescent="0.2">
      <c r="A4" s="23" t="s">
        <v>560</v>
      </c>
      <c r="B4" s="24" t="s">
        <v>24</v>
      </c>
      <c r="C4" s="81"/>
      <c r="D4" s="26"/>
      <c r="E4" s="2"/>
      <c r="F4" s="2"/>
      <c r="G4" s="2"/>
      <c r="H4" s="2"/>
      <c r="I4" s="2"/>
    </row>
    <row r="5" spans="1:10" ht="14.1" customHeight="1" x14ac:dyDescent="0.2">
      <c r="A5" s="27" t="s">
        <v>1108</v>
      </c>
      <c r="B5" s="28">
        <v>44377</v>
      </c>
      <c r="C5" s="20"/>
      <c r="D5" s="20"/>
      <c r="E5" s="2"/>
      <c r="F5" s="2"/>
      <c r="G5" s="2"/>
      <c r="H5" s="2"/>
      <c r="I5" s="2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</row>
    <row r="7" spans="1:10" ht="14.1" customHeight="1" x14ac:dyDescent="0.2">
      <c r="A7" s="33" t="s">
        <v>876</v>
      </c>
      <c r="B7" s="34" t="s">
        <v>192</v>
      </c>
      <c r="C7" s="20"/>
      <c r="D7" s="20"/>
      <c r="E7" s="2"/>
      <c r="F7" s="2"/>
      <c r="G7" s="2"/>
      <c r="H7" s="2"/>
      <c r="I7" s="2"/>
    </row>
    <row r="8" spans="1:10" ht="12.95" customHeight="1" x14ac:dyDescent="0.2">
      <c r="A8" s="20"/>
      <c r="B8" s="20"/>
      <c r="C8" s="20"/>
      <c r="D8" s="20"/>
      <c r="E8" s="2"/>
      <c r="F8" s="2"/>
      <c r="G8" s="2"/>
      <c r="H8" s="2"/>
      <c r="I8" s="2"/>
    </row>
    <row r="9" spans="1:10" s="72" customFormat="1" ht="17.100000000000001" customHeight="1" x14ac:dyDescent="0.2">
      <c r="A9" s="70" t="s">
        <v>193</v>
      </c>
      <c r="B9" s="69"/>
      <c r="C9" s="69"/>
      <c r="D9" s="69"/>
      <c r="E9" s="69"/>
      <c r="F9" s="69"/>
      <c r="G9" s="52"/>
      <c r="H9" s="52"/>
      <c r="I9" s="52"/>
    </row>
    <row r="10" spans="1:10" ht="62.25" customHeight="1" x14ac:dyDescent="0.2">
      <c r="A10" s="2"/>
      <c r="B10" s="2"/>
      <c r="C10" s="2"/>
      <c r="D10" s="2"/>
      <c r="E10" s="12" t="s">
        <v>1435</v>
      </c>
      <c r="F10" s="12" t="s">
        <v>1436</v>
      </c>
      <c r="G10" s="12" t="s">
        <v>1435</v>
      </c>
      <c r="H10" s="12" t="s">
        <v>1437</v>
      </c>
      <c r="I10" s="12" t="s">
        <v>1438</v>
      </c>
    </row>
    <row r="11" spans="1:10" ht="12.75" customHeight="1" x14ac:dyDescent="0.2">
      <c r="A11" s="2"/>
      <c r="B11" s="2"/>
      <c r="C11" s="2"/>
      <c r="D11" s="2"/>
      <c r="E11" s="11" t="s">
        <v>22</v>
      </c>
      <c r="F11" s="11" t="s">
        <v>22</v>
      </c>
      <c r="G11" s="11" t="s">
        <v>51</v>
      </c>
      <c r="H11" s="11" t="s">
        <v>51</v>
      </c>
      <c r="I11" s="11" t="s">
        <v>69</v>
      </c>
    </row>
    <row r="12" spans="1:10" ht="13.5" customHeight="1" x14ac:dyDescent="0.2">
      <c r="A12" s="49" t="s">
        <v>1109</v>
      </c>
      <c r="B12" s="97" t="s">
        <v>1032</v>
      </c>
      <c r="C12" s="97"/>
      <c r="D12" s="98" t="s">
        <v>22</v>
      </c>
      <c r="E12" s="37">
        <v>49000</v>
      </c>
      <c r="F12" s="37">
        <v>34000</v>
      </c>
      <c r="G12" s="37">
        <v>98000</v>
      </c>
      <c r="H12" s="37">
        <v>79000</v>
      </c>
      <c r="I12" s="37">
        <v>175000</v>
      </c>
    </row>
    <row r="13" spans="1:10" ht="14.1" customHeight="1" x14ac:dyDescent="0.2">
      <c r="A13" s="49" t="s">
        <v>1109</v>
      </c>
      <c r="B13" s="97" t="s">
        <v>1031</v>
      </c>
      <c r="C13" s="97"/>
      <c r="D13" s="98" t="s">
        <v>51</v>
      </c>
      <c r="E13" s="37">
        <v>144000</v>
      </c>
      <c r="F13" s="37">
        <v>163000</v>
      </c>
      <c r="G13" s="37">
        <v>278000</v>
      </c>
      <c r="H13" s="37">
        <v>295000</v>
      </c>
      <c r="I13" s="37">
        <v>573000</v>
      </c>
    </row>
    <row r="14" spans="1:10" ht="14.1" customHeight="1" x14ac:dyDescent="0.2">
      <c r="A14" s="49" t="s">
        <v>1109</v>
      </c>
      <c r="B14" s="97" t="s">
        <v>1112</v>
      </c>
      <c r="C14" s="97"/>
      <c r="D14" s="98" t="s">
        <v>69</v>
      </c>
      <c r="E14" s="37">
        <v>-101000</v>
      </c>
      <c r="F14" s="37">
        <v>-81000</v>
      </c>
      <c r="G14" s="37">
        <v>-200000</v>
      </c>
      <c r="H14" s="37">
        <v>-170000</v>
      </c>
      <c r="I14" s="37">
        <v>-365000</v>
      </c>
    </row>
    <row r="15" spans="1:10" ht="14.1" customHeight="1" x14ac:dyDescent="0.2">
      <c r="A15" s="49" t="s">
        <v>1109</v>
      </c>
      <c r="B15" s="49" t="s">
        <v>657</v>
      </c>
      <c r="C15" s="48" t="s">
        <v>662</v>
      </c>
      <c r="D15" s="98" t="s">
        <v>83</v>
      </c>
      <c r="E15" s="37">
        <v>118000</v>
      </c>
      <c r="F15" s="37">
        <v>71000</v>
      </c>
      <c r="G15" s="37">
        <v>249000</v>
      </c>
      <c r="H15" s="37">
        <v>210000</v>
      </c>
      <c r="I15" s="37">
        <v>470000</v>
      </c>
    </row>
    <row r="16" spans="1:10" ht="14.1" customHeight="1" x14ac:dyDescent="0.2">
      <c r="A16" s="49" t="s">
        <v>1109</v>
      </c>
      <c r="B16" s="49" t="s">
        <v>657</v>
      </c>
      <c r="C16" s="48" t="s">
        <v>720</v>
      </c>
      <c r="D16" s="98" t="s">
        <v>91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</row>
    <row r="17" spans="1:9" ht="14.1" customHeight="1" x14ac:dyDescent="0.2">
      <c r="A17" s="49" t="s">
        <v>1109</v>
      </c>
      <c r="B17" s="49" t="s">
        <v>657</v>
      </c>
      <c r="C17" s="48" t="s">
        <v>1033</v>
      </c>
      <c r="D17" s="98" t="s">
        <v>96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</row>
    <row r="18" spans="1:9" ht="14.1" customHeight="1" x14ac:dyDescent="0.2">
      <c r="A18" s="49" t="s">
        <v>1109</v>
      </c>
      <c r="B18" s="49" t="s">
        <v>657</v>
      </c>
      <c r="C18" s="48" t="s">
        <v>923</v>
      </c>
      <c r="D18" s="98" t="s">
        <v>197</v>
      </c>
      <c r="E18" s="37">
        <v>118000</v>
      </c>
      <c r="F18" s="37">
        <v>71000</v>
      </c>
      <c r="G18" s="37">
        <v>249000</v>
      </c>
      <c r="H18" s="37">
        <v>210000</v>
      </c>
      <c r="I18" s="37">
        <v>470000</v>
      </c>
    </row>
    <row r="19" spans="1:9" ht="14.1" customHeight="1" x14ac:dyDescent="0.2">
      <c r="A19" s="49" t="s">
        <v>1109</v>
      </c>
      <c r="B19" s="48" t="s">
        <v>526</v>
      </c>
      <c r="C19" s="48"/>
      <c r="D19" s="98" t="s">
        <v>198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</row>
    <row r="20" spans="1:9" ht="14.1" customHeight="1" x14ac:dyDescent="0.2">
      <c r="A20" s="49" t="s">
        <v>1109</v>
      </c>
      <c r="B20" s="48" t="s">
        <v>1018</v>
      </c>
      <c r="C20" s="48"/>
      <c r="D20" s="98" t="s">
        <v>226</v>
      </c>
      <c r="E20" s="37">
        <v>210000</v>
      </c>
      <c r="F20" s="37">
        <v>187000</v>
      </c>
      <c r="G20" s="37">
        <v>425000</v>
      </c>
      <c r="H20" s="37">
        <v>414000</v>
      </c>
      <c r="I20" s="37">
        <v>853000</v>
      </c>
    </row>
    <row r="21" spans="1:9" ht="14.1" customHeight="1" x14ac:dyDescent="0.2">
      <c r="A21" s="48" t="s">
        <v>967</v>
      </c>
      <c r="B21" s="48"/>
      <c r="C21" s="48"/>
      <c r="D21" s="98" t="s">
        <v>23</v>
      </c>
      <c r="E21" s="37">
        <v>47000</v>
      </c>
      <c r="F21" s="37">
        <v>46000</v>
      </c>
      <c r="G21" s="37">
        <v>92000</v>
      </c>
      <c r="H21" s="37">
        <v>94000</v>
      </c>
      <c r="I21" s="37">
        <v>181000</v>
      </c>
    </row>
    <row r="22" spans="1:9" ht="14.1" customHeight="1" x14ac:dyDescent="0.2">
      <c r="A22" s="48" t="s">
        <v>968</v>
      </c>
      <c r="B22" s="48"/>
      <c r="C22" s="48"/>
      <c r="D22" s="98" t="s">
        <v>29</v>
      </c>
      <c r="E22" s="37">
        <v>257000</v>
      </c>
      <c r="F22" s="37">
        <v>233000</v>
      </c>
      <c r="G22" s="37">
        <v>517000</v>
      </c>
      <c r="H22" s="37">
        <v>508000</v>
      </c>
      <c r="I22" s="37">
        <v>1034000</v>
      </c>
    </row>
    <row r="23" spans="1:9" ht="14.1" customHeight="1" x14ac:dyDescent="0.2">
      <c r="A23" s="49" t="s">
        <v>671</v>
      </c>
      <c r="B23" s="48"/>
      <c r="C23" s="49"/>
      <c r="D23" s="99" t="s">
        <v>33</v>
      </c>
      <c r="E23" s="39">
        <v>130000</v>
      </c>
      <c r="F23" s="39">
        <v>30000</v>
      </c>
      <c r="G23" s="39">
        <v>181000</v>
      </c>
      <c r="H23" s="39">
        <v>672000</v>
      </c>
      <c r="I23" s="39">
        <v>1305000</v>
      </c>
    </row>
    <row r="24" spans="1:9" x14ac:dyDescent="0.2">
      <c r="A24" s="59"/>
      <c r="B24" s="59"/>
      <c r="C24" s="59"/>
      <c r="D24" s="59"/>
      <c r="E24" s="59"/>
      <c r="F24" s="59"/>
      <c r="G24" s="59"/>
      <c r="H24" s="59"/>
      <c r="I24" s="59"/>
    </row>
    <row r="25" spans="1:9" x14ac:dyDescent="0.2">
      <c r="D25" s="59"/>
      <c r="E25" s="59"/>
      <c r="F25" s="59"/>
      <c r="G25" s="59"/>
      <c r="H25" s="59"/>
      <c r="I25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B7</xm:sqref>
        </x14:dataValidation>
      </x14:dataValidation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0"/>
  <sheetViews>
    <sheetView rightToLeft="1" topLeftCell="B1" workbookViewId="0">
      <selection activeCell="C13" sqref="C13:I19"/>
    </sheetView>
  </sheetViews>
  <sheetFormatPr defaultColWidth="11.42578125" defaultRowHeight="12.75" x14ac:dyDescent="0.2"/>
  <cols>
    <col min="1" max="1" width="26.42578125" customWidth="1"/>
    <col min="2" max="2" width="23.7109375" customWidth="1"/>
    <col min="3" max="3" width="20.85546875" customWidth="1"/>
    <col min="4" max="4" width="20.5703125" customWidth="1"/>
    <col min="5" max="9" width="16.28515625" customWidth="1"/>
    <col min="10" max="10" width="8.28515625" customWidth="1"/>
  </cols>
  <sheetData>
    <row r="1" spans="1:10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</row>
    <row r="2" spans="1:10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</row>
    <row r="3" spans="1:10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</row>
    <row r="4" spans="1:10" s="21" customFormat="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</row>
    <row r="5" spans="1:10" s="21" customFormat="1" ht="14.1" customHeight="1" x14ac:dyDescent="0.2">
      <c r="A5" s="27" t="s">
        <v>1108</v>
      </c>
      <c r="B5" s="28">
        <v>44377</v>
      </c>
      <c r="C5" s="20"/>
      <c r="D5" s="20"/>
      <c r="E5" s="20"/>
      <c r="F5" s="20"/>
      <c r="G5" s="20"/>
      <c r="H5" s="20"/>
      <c r="I5" s="20"/>
    </row>
    <row r="6" spans="1:10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</row>
    <row r="7" spans="1:10" s="21" customFormat="1" ht="14.1" customHeight="1" x14ac:dyDescent="0.2">
      <c r="A7" s="33" t="s">
        <v>876</v>
      </c>
      <c r="B7" s="34" t="s">
        <v>194</v>
      </c>
      <c r="C7" s="20"/>
      <c r="D7" s="20"/>
      <c r="E7" s="20"/>
      <c r="F7" s="20"/>
      <c r="G7" s="20"/>
      <c r="H7" s="20"/>
      <c r="I7" s="20"/>
    </row>
    <row r="8" spans="1:10" s="21" customFormat="1" ht="12.95" customHeight="1" x14ac:dyDescent="0.2">
      <c r="A8" s="20"/>
      <c r="B8" s="20"/>
      <c r="C8" s="20"/>
      <c r="D8" s="20"/>
      <c r="E8" s="20"/>
      <c r="F8" s="20"/>
      <c r="G8" s="20"/>
      <c r="H8" s="20"/>
      <c r="I8" s="20"/>
    </row>
    <row r="9" spans="1:10" s="21" customFormat="1" ht="17.100000000000001" customHeight="1" x14ac:dyDescent="0.2">
      <c r="A9" s="61" t="s">
        <v>195</v>
      </c>
      <c r="B9" s="41"/>
      <c r="C9" s="41"/>
      <c r="D9" s="41"/>
      <c r="E9" s="41"/>
      <c r="F9" s="41"/>
      <c r="G9" s="35"/>
      <c r="H9" s="20"/>
      <c r="I9" s="20"/>
    </row>
    <row r="10" spans="1:10" ht="14.1" customHeight="1" x14ac:dyDescent="0.2">
      <c r="A10" s="10" t="s">
        <v>194</v>
      </c>
      <c r="B10" s="2"/>
      <c r="C10" s="2"/>
      <c r="D10" s="2"/>
      <c r="E10" s="2"/>
      <c r="F10" s="2"/>
      <c r="G10" s="2"/>
      <c r="H10" s="2"/>
      <c r="I10" s="2"/>
    </row>
    <row r="11" spans="1:10" ht="97.5" customHeight="1" x14ac:dyDescent="0.2">
      <c r="A11" s="35"/>
      <c r="B11" s="35"/>
      <c r="C11" s="42" t="s">
        <v>1313</v>
      </c>
      <c r="D11" s="42" t="s">
        <v>1314</v>
      </c>
      <c r="E11" s="42" t="s">
        <v>1315</v>
      </c>
      <c r="F11" s="42" t="s">
        <v>1316</v>
      </c>
      <c r="G11" s="42" t="s">
        <v>1312</v>
      </c>
      <c r="H11" s="43" t="s">
        <v>958</v>
      </c>
      <c r="I11" s="43" t="s">
        <v>651</v>
      </c>
    </row>
    <row r="12" spans="1:10" ht="24" customHeight="1" x14ac:dyDescent="0.2">
      <c r="A12" s="35"/>
      <c r="B12" s="35"/>
      <c r="C12" s="56" t="s">
        <v>22</v>
      </c>
      <c r="D12" s="56" t="s">
        <v>51</v>
      </c>
      <c r="E12" s="56" t="s">
        <v>69</v>
      </c>
      <c r="F12" s="56" t="s">
        <v>83</v>
      </c>
      <c r="G12" s="56" t="s">
        <v>91</v>
      </c>
      <c r="H12" s="56" t="s">
        <v>96</v>
      </c>
      <c r="I12" s="56" t="s">
        <v>197</v>
      </c>
    </row>
    <row r="13" spans="1:10" ht="39.75" customHeight="1" x14ac:dyDescent="0.2">
      <c r="A13" s="42" t="s">
        <v>742</v>
      </c>
      <c r="B13" s="56" t="s">
        <v>22</v>
      </c>
      <c r="C13" s="37">
        <v>0</v>
      </c>
      <c r="D13" s="100">
        <v>0</v>
      </c>
      <c r="E13" s="37">
        <v>0</v>
      </c>
      <c r="F13" s="100"/>
      <c r="G13" s="37">
        <v>0</v>
      </c>
      <c r="H13" s="37"/>
      <c r="I13" s="37"/>
    </row>
    <row r="14" spans="1:10" ht="20.25" customHeight="1" x14ac:dyDescent="0.2">
      <c r="A14" s="42" t="s">
        <v>914</v>
      </c>
      <c r="B14" s="56" t="s">
        <v>51</v>
      </c>
      <c r="C14" s="37">
        <v>0</v>
      </c>
      <c r="D14" s="100"/>
      <c r="E14" s="37">
        <v>0</v>
      </c>
      <c r="F14" s="100"/>
      <c r="G14" s="37">
        <v>0</v>
      </c>
      <c r="H14" s="37"/>
      <c r="I14" s="37"/>
    </row>
    <row r="15" spans="1:10" ht="14.1" customHeight="1" x14ac:dyDescent="0.2">
      <c r="A15" s="42" t="s">
        <v>622</v>
      </c>
      <c r="B15" s="56" t="s">
        <v>69</v>
      </c>
      <c r="C15" s="37">
        <v>0</v>
      </c>
      <c r="D15" s="100"/>
      <c r="E15" s="37">
        <v>0</v>
      </c>
      <c r="F15" s="100"/>
      <c r="G15" s="37">
        <v>0</v>
      </c>
      <c r="H15" s="37"/>
      <c r="I15" s="37"/>
    </row>
    <row r="16" spans="1:10" ht="14.1" customHeight="1" x14ac:dyDescent="0.2">
      <c r="A16" s="42" t="s">
        <v>551</v>
      </c>
      <c r="B16" s="56" t="s">
        <v>83</v>
      </c>
      <c r="C16" s="37">
        <v>0</v>
      </c>
      <c r="D16" s="100"/>
      <c r="E16" s="37">
        <v>0</v>
      </c>
      <c r="F16" s="100"/>
      <c r="G16" s="37">
        <v>0</v>
      </c>
      <c r="H16" s="37"/>
      <c r="I16" s="37"/>
    </row>
    <row r="17" spans="1:9" ht="14.1" customHeight="1" x14ac:dyDescent="0.2">
      <c r="A17" s="42" t="s">
        <v>915</v>
      </c>
      <c r="B17" s="56" t="s">
        <v>91</v>
      </c>
      <c r="C17" s="37">
        <v>0</v>
      </c>
      <c r="D17" s="100">
        <v>0</v>
      </c>
      <c r="E17" s="37">
        <v>0</v>
      </c>
      <c r="F17" s="100">
        <v>0</v>
      </c>
      <c r="G17" s="37">
        <v>0</v>
      </c>
      <c r="H17" s="37">
        <v>0</v>
      </c>
      <c r="I17" s="37">
        <v>0</v>
      </c>
    </row>
    <row r="18" spans="1:9" ht="29.1" customHeight="1" x14ac:dyDescent="0.2">
      <c r="A18" s="42" t="s">
        <v>735</v>
      </c>
      <c r="B18" s="56" t="s">
        <v>96</v>
      </c>
      <c r="C18" s="38"/>
      <c r="D18" s="185"/>
      <c r="E18" s="38"/>
      <c r="F18" s="185"/>
      <c r="G18" s="37"/>
      <c r="H18" s="37"/>
      <c r="I18" s="38"/>
    </row>
    <row r="19" spans="1:9" ht="29.1" customHeight="1" x14ac:dyDescent="0.2">
      <c r="A19" s="43" t="s">
        <v>975</v>
      </c>
      <c r="B19" s="58" t="s">
        <v>197</v>
      </c>
      <c r="C19" s="101"/>
      <c r="D19" s="186"/>
      <c r="E19" s="101"/>
      <c r="F19" s="186"/>
      <c r="G19" s="39">
        <v>0</v>
      </c>
      <c r="H19" s="39">
        <v>0</v>
      </c>
      <c r="I19" s="101"/>
    </row>
    <row r="20" spans="1:9" ht="15" x14ac:dyDescent="0.2">
      <c r="A20" s="68"/>
      <c r="B20" s="68"/>
      <c r="C20" s="68"/>
      <c r="D20" s="68"/>
      <c r="E20" s="68"/>
      <c r="F20" s="68"/>
      <c r="G20" s="68"/>
      <c r="H20" s="68"/>
      <c r="I20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B7</xm:sqref>
        </x14:dataValidation>
      </x14:dataValidations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"/>
  <sheetViews>
    <sheetView rightToLeft="1" workbookViewId="0">
      <selection activeCell="C14" sqref="C14:D23"/>
    </sheetView>
  </sheetViews>
  <sheetFormatPr defaultColWidth="11.42578125" defaultRowHeight="12.75" x14ac:dyDescent="0.2"/>
  <cols>
    <col min="1" max="1" width="24.5703125" style="142" customWidth="1"/>
    <col min="2" max="2" width="20.5703125" style="142" customWidth="1"/>
    <col min="3" max="3" width="23.42578125" style="142" customWidth="1"/>
    <col min="4" max="5" width="21.5703125" style="142" customWidth="1"/>
    <col min="6" max="9" width="13.5703125" style="142" customWidth="1"/>
    <col min="10" max="16384" width="11.42578125" style="142"/>
  </cols>
  <sheetData>
    <row r="1" spans="1:8" ht="12.95" customHeight="1" x14ac:dyDescent="0.2">
      <c r="A1" s="173" t="s">
        <v>580</v>
      </c>
      <c r="B1" s="174"/>
      <c r="C1" s="174"/>
    </row>
    <row r="2" spans="1:8" ht="12.95" customHeight="1" x14ac:dyDescent="0.2">
      <c r="A2" s="173" t="s">
        <v>661</v>
      </c>
      <c r="B2" s="174"/>
      <c r="C2" s="174"/>
    </row>
    <row r="3" spans="1:8" ht="12.95" customHeight="1" x14ac:dyDescent="0.2">
      <c r="A3" s="145"/>
      <c r="B3" s="145"/>
      <c r="C3" s="145"/>
    </row>
    <row r="4" spans="1:8" ht="12.95" customHeight="1" x14ac:dyDescent="0.2">
      <c r="A4" s="166" t="s">
        <v>560</v>
      </c>
      <c r="B4" s="146" t="s">
        <v>24</v>
      </c>
      <c r="C4" s="178"/>
      <c r="D4" s="178"/>
    </row>
    <row r="5" spans="1:8" ht="12.95" customHeight="1" x14ac:dyDescent="0.2">
      <c r="A5" s="167" t="s">
        <v>1108</v>
      </c>
      <c r="B5" s="147">
        <v>44377</v>
      </c>
    </row>
    <row r="6" spans="1:8" ht="12.95" customHeight="1" x14ac:dyDescent="0.2">
      <c r="A6" s="167" t="s">
        <v>1712</v>
      </c>
      <c r="B6" s="148" t="s">
        <v>353</v>
      </c>
    </row>
    <row r="7" spans="1:8" ht="12.95" customHeight="1" x14ac:dyDescent="0.2">
      <c r="A7" s="149"/>
      <c r="B7" s="150"/>
    </row>
    <row r="8" spans="1:8" ht="12.95" customHeight="1" x14ac:dyDescent="0.2">
      <c r="A8" s="168" t="s">
        <v>876</v>
      </c>
      <c r="B8" s="151" t="str">
        <f>A11</f>
        <v>660-63</v>
      </c>
    </row>
    <row r="9" spans="1:8" ht="12.95" customHeight="1" x14ac:dyDescent="0.2"/>
    <row r="10" spans="1:8" ht="14.1" customHeight="1" x14ac:dyDescent="0.2">
      <c r="A10" s="172" t="s">
        <v>1713</v>
      </c>
      <c r="B10" s="170"/>
      <c r="C10" s="170"/>
      <c r="D10" s="170"/>
      <c r="E10" s="170"/>
      <c r="F10" s="170"/>
      <c r="G10" s="170"/>
      <c r="H10" s="170"/>
    </row>
    <row r="11" spans="1:8" ht="12.95" customHeight="1" x14ac:dyDescent="0.2">
      <c r="A11" s="179" t="s">
        <v>1714</v>
      </c>
      <c r="B11" s="145"/>
      <c r="C11" s="145"/>
      <c r="D11" s="145"/>
    </row>
    <row r="12" spans="1:8" ht="39.75" customHeight="1" x14ac:dyDescent="0.2">
      <c r="A12" s="158"/>
      <c r="B12" s="158"/>
      <c r="C12" s="154" t="s">
        <v>1882</v>
      </c>
      <c r="D12" s="154" t="s">
        <v>1883</v>
      </c>
    </row>
    <row r="13" spans="1:8" ht="17.25" customHeight="1" x14ac:dyDescent="0.2">
      <c r="A13" s="158"/>
      <c r="B13" s="158"/>
      <c r="C13" s="159" t="s">
        <v>22</v>
      </c>
      <c r="D13" s="159" t="s">
        <v>51</v>
      </c>
    </row>
    <row r="14" spans="1:8" ht="12.95" customHeight="1" x14ac:dyDescent="0.2">
      <c r="A14" s="154" t="s">
        <v>1715</v>
      </c>
      <c r="B14" s="159" t="s">
        <v>22</v>
      </c>
      <c r="C14" s="37">
        <v>302702000</v>
      </c>
      <c r="D14" s="37">
        <v>38443000</v>
      </c>
    </row>
    <row r="15" spans="1:8" ht="12.95" customHeight="1" x14ac:dyDescent="0.2">
      <c r="A15" s="154" t="s">
        <v>1716</v>
      </c>
      <c r="B15" s="159" t="s">
        <v>51</v>
      </c>
      <c r="C15" s="37">
        <v>4352000</v>
      </c>
      <c r="D15" s="37">
        <v>553000</v>
      </c>
    </row>
    <row r="16" spans="1:8" ht="12.95" customHeight="1" x14ac:dyDescent="0.2">
      <c r="A16" s="154" t="s">
        <v>1717</v>
      </c>
      <c r="B16" s="159" t="s">
        <v>69</v>
      </c>
      <c r="C16" s="37">
        <v>1538000</v>
      </c>
      <c r="D16" s="37">
        <v>195000</v>
      </c>
    </row>
    <row r="17" spans="1:4" ht="12.95" customHeight="1" x14ac:dyDescent="0.2">
      <c r="A17" s="154" t="s">
        <v>1718</v>
      </c>
      <c r="B17" s="159" t="s">
        <v>83</v>
      </c>
      <c r="C17" s="37">
        <v>0</v>
      </c>
      <c r="D17" s="37">
        <v>0</v>
      </c>
    </row>
    <row r="18" spans="1:4" ht="12.95" customHeight="1" x14ac:dyDescent="0.2">
      <c r="A18" s="154" t="s">
        <v>1719</v>
      </c>
      <c r="B18" s="159" t="s">
        <v>91</v>
      </c>
      <c r="C18" s="37">
        <v>545000</v>
      </c>
      <c r="D18" s="37">
        <v>69000</v>
      </c>
    </row>
    <row r="19" spans="1:4" ht="12.95" customHeight="1" x14ac:dyDescent="0.2">
      <c r="A19" s="154" t="s">
        <v>1720</v>
      </c>
      <c r="B19" s="159" t="s">
        <v>96</v>
      </c>
      <c r="C19" s="37">
        <v>13672000</v>
      </c>
      <c r="D19" s="37">
        <v>1736000</v>
      </c>
    </row>
    <row r="20" spans="1:4" ht="12.95" customHeight="1" x14ac:dyDescent="0.2">
      <c r="A20" s="154" t="s">
        <v>1721</v>
      </c>
      <c r="B20" s="159" t="s">
        <v>197</v>
      </c>
      <c r="C20" s="37">
        <v>322809000</v>
      </c>
      <c r="D20" s="37">
        <v>40996000</v>
      </c>
    </row>
    <row r="21" spans="1:4" ht="12.95" customHeight="1" x14ac:dyDescent="0.2">
      <c r="A21" s="154" t="s">
        <v>1722</v>
      </c>
      <c r="B21" s="159" t="s">
        <v>198</v>
      </c>
      <c r="C21" s="37">
        <v>5454000</v>
      </c>
      <c r="D21" s="37">
        <v>693000</v>
      </c>
    </row>
    <row r="22" spans="1:4" ht="12.95" customHeight="1" x14ac:dyDescent="0.2">
      <c r="A22" s="154" t="s">
        <v>962</v>
      </c>
      <c r="B22" s="159" t="s">
        <v>226</v>
      </c>
      <c r="C22" s="37">
        <v>22373000</v>
      </c>
      <c r="D22" s="37">
        <v>2841000</v>
      </c>
    </row>
    <row r="23" spans="1:4" ht="12.95" customHeight="1" x14ac:dyDescent="0.2">
      <c r="A23" s="156" t="s">
        <v>971</v>
      </c>
      <c r="B23" s="160" t="s">
        <v>23</v>
      </c>
      <c r="C23" s="39">
        <v>350636000</v>
      </c>
      <c r="D23" s="39">
        <v>44530000</v>
      </c>
    </row>
  </sheetData>
  <pageMargins left="0.7" right="0.7" top="0.75" bottom="0.75" header="0.3" footer="0.3"/>
  <pageSetup orientation="portrait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5"/>
  <sheetViews>
    <sheetView rightToLeft="1" workbookViewId="0">
      <selection activeCell="D14" sqref="D14:F35"/>
    </sheetView>
  </sheetViews>
  <sheetFormatPr defaultColWidth="11.42578125" defaultRowHeight="12.75" x14ac:dyDescent="0.2"/>
  <cols>
    <col min="1" max="1" width="28.85546875" style="142" customWidth="1"/>
    <col min="2" max="2" width="47.5703125" style="142" customWidth="1"/>
    <col min="3" max="3" width="13.140625" style="142" customWidth="1"/>
    <col min="4" max="7" width="21.5703125" style="142" customWidth="1"/>
    <col min="8" max="9" width="13.5703125" style="142" customWidth="1"/>
    <col min="10" max="16384" width="11.42578125" style="142"/>
  </cols>
  <sheetData>
    <row r="1" spans="1:8" ht="12.95" customHeight="1" x14ac:dyDescent="0.2">
      <c r="A1" s="173" t="s">
        <v>580</v>
      </c>
      <c r="B1" s="174"/>
      <c r="C1" s="174"/>
      <c r="D1" s="145"/>
      <c r="E1" s="145"/>
    </row>
    <row r="2" spans="1:8" ht="12.95" customHeight="1" x14ac:dyDescent="0.2">
      <c r="A2" s="173" t="s">
        <v>661</v>
      </c>
      <c r="B2" s="174"/>
      <c r="C2" s="174"/>
      <c r="D2" s="145"/>
      <c r="E2" s="145"/>
    </row>
    <row r="3" spans="1:8" ht="12.95" customHeight="1" x14ac:dyDescent="0.2">
      <c r="A3" s="145"/>
      <c r="B3" s="145"/>
      <c r="C3" s="145"/>
      <c r="D3" s="145"/>
      <c r="E3" s="145"/>
    </row>
    <row r="4" spans="1:8" ht="12.95" customHeight="1" x14ac:dyDescent="0.2">
      <c r="A4" s="163" t="s">
        <v>560</v>
      </c>
      <c r="B4" s="146" t="s">
        <v>24</v>
      </c>
      <c r="C4" s="177"/>
      <c r="D4" s="177"/>
    </row>
    <row r="5" spans="1:8" ht="12.95" customHeight="1" x14ac:dyDescent="0.2">
      <c r="A5" s="164" t="s">
        <v>1108</v>
      </c>
      <c r="B5" s="147">
        <v>44377</v>
      </c>
      <c r="C5" s="145"/>
      <c r="D5" s="145"/>
    </row>
    <row r="6" spans="1:8" ht="12.95" customHeight="1" x14ac:dyDescent="0.2">
      <c r="A6" s="164" t="s">
        <v>1712</v>
      </c>
      <c r="B6" s="148" t="s">
        <v>353</v>
      </c>
      <c r="C6" s="145"/>
      <c r="D6" s="145"/>
    </row>
    <row r="7" spans="1:8" ht="12.95" customHeight="1" x14ac:dyDescent="0.2">
      <c r="A7" s="149"/>
      <c r="B7" s="150"/>
      <c r="C7" s="145"/>
      <c r="D7" s="145"/>
    </row>
    <row r="8" spans="1:8" ht="12.95" customHeight="1" x14ac:dyDescent="0.2">
      <c r="A8" s="165" t="s">
        <v>876</v>
      </c>
      <c r="B8" s="151" t="str">
        <f>A11</f>
        <v>660-64</v>
      </c>
      <c r="C8" s="145"/>
      <c r="D8" s="145"/>
    </row>
    <row r="9" spans="1:8" ht="12.95" customHeight="1" x14ac:dyDescent="0.2"/>
    <row r="10" spans="1:8" ht="14.1" customHeight="1" x14ac:dyDescent="0.2">
      <c r="A10" s="172" t="s">
        <v>1723</v>
      </c>
      <c r="B10" s="170"/>
      <c r="C10" s="170"/>
      <c r="D10" s="170"/>
      <c r="E10" s="170"/>
      <c r="F10" s="170"/>
      <c r="G10" s="170"/>
      <c r="H10" s="170"/>
    </row>
    <row r="11" spans="1:8" ht="12.95" customHeight="1" x14ac:dyDescent="0.2">
      <c r="A11" s="143" t="s">
        <v>1724</v>
      </c>
    </row>
    <row r="12" spans="1:8" ht="12.95" customHeight="1" x14ac:dyDescent="0.2">
      <c r="A12" s="158"/>
      <c r="B12" s="158"/>
      <c r="C12" s="158"/>
      <c r="D12" s="154" t="s">
        <v>1111</v>
      </c>
      <c r="E12" s="154" t="s">
        <v>1061</v>
      </c>
      <c r="F12" s="154" t="s">
        <v>1106</v>
      </c>
    </row>
    <row r="13" spans="1:8" ht="12.95" customHeight="1" x14ac:dyDescent="0.2">
      <c r="A13" s="158"/>
      <c r="B13" s="158"/>
      <c r="C13" s="158"/>
      <c r="D13" s="159" t="s">
        <v>22</v>
      </c>
      <c r="E13" s="159" t="s">
        <v>22</v>
      </c>
      <c r="F13" s="159" t="s">
        <v>22</v>
      </c>
    </row>
    <row r="14" spans="1:8" ht="12.95" customHeight="1" x14ac:dyDescent="0.2">
      <c r="A14" s="161" t="s">
        <v>1725</v>
      </c>
      <c r="B14" s="154" t="s">
        <v>1726</v>
      </c>
      <c r="C14" s="159" t="s">
        <v>22</v>
      </c>
      <c r="D14" s="37">
        <v>576793000</v>
      </c>
      <c r="E14" s="37">
        <v>499098000</v>
      </c>
      <c r="F14" s="37">
        <v>538395000</v>
      </c>
    </row>
    <row r="15" spans="1:8" ht="12.95" customHeight="1" x14ac:dyDescent="0.2">
      <c r="A15" s="161" t="s">
        <v>1725</v>
      </c>
      <c r="B15" s="154" t="s">
        <v>1727</v>
      </c>
      <c r="C15" s="159" t="s">
        <v>51</v>
      </c>
      <c r="D15" s="37">
        <v>-179000</v>
      </c>
      <c r="E15" s="37">
        <v>-388000</v>
      </c>
      <c r="F15" s="37">
        <v>-276000</v>
      </c>
    </row>
    <row r="16" spans="1:8" ht="12.95" customHeight="1" x14ac:dyDescent="0.2">
      <c r="A16" s="161" t="s">
        <v>1725</v>
      </c>
      <c r="B16" s="154" t="s">
        <v>1728</v>
      </c>
      <c r="C16" s="159" t="s">
        <v>69</v>
      </c>
      <c r="D16" s="37">
        <v>576614000</v>
      </c>
      <c r="E16" s="37">
        <v>498710000</v>
      </c>
      <c r="F16" s="37">
        <v>538119000</v>
      </c>
    </row>
    <row r="17" spans="1:6" ht="12.95" customHeight="1" x14ac:dyDescent="0.2">
      <c r="A17" s="161" t="s">
        <v>1729</v>
      </c>
      <c r="B17" s="154" t="s">
        <v>1730</v>
      </c>
      <c r="C17" s="159" t="s">
        <v>83</v>
      </c>
      <c r="D17" s="37">
        <v>1173000</v>
      </c>
      <c r="E17" s="37">
        <v>2072000</v>
      </c>
      <c r="F17" s="37">
        <v>2127000</v>
      </c>
    </row>
    <row r="18" spans="1:6" ht="12.95" customHeight="1" x14ac:dyDescent="0.2">
      <c r="A18" s="161" t="s">
        <v>1729</v>
      </c>
      <c r="B18" s="154" t="s">
        <v>1731</v>
      </c>
      <c r="C18" s="159" t="s">
        <v>91</v>
      </c>
      <c r="D18" s="37">
        <v>15438000</v>
      </c>
      <c r="E18" s="37">
        <v>10601000</v>
      </c>
      <c r="F18" s="37">
        <v>11823000</v>
      </c>
    </row>
    <row r="19" spans="1:6" ht="12.95" customHeight="1" x14ac:dyDescent="0.2">
      <c r="A19" s="161" t="s">
        <v>1729</v>
      </c>
      <c r="B19" s="154" t="s">
        <v>1732</v>
      </c>
      <c r="C19" s="159" t="s">
        <v>96</v>
      </c>
      <c r="D19" s="37">
        <v>0</v>
      </c>
      <c r="E19" s="37">
        <v>0</v>
      </c>
      <c r="F19" s="37">
        <v>0</v>
      </c>
    </row>
    <row r="20" spans="1:6" ht="12.95" customHeight="1" x14ac:dyDescent="0.2">
      <c r="A20" s="161" t="s">
        <v>1729</v>
      </c>
      <c r="B20" s="154" t="s">
        <v>1733</v>
      </c>
      <c r="C20" s="159" t="s">
        <v>197</v>
      </c>
      <c r="D20" s="37">
        <v>-2940000</v>
      </c>
      <c r="E20" s="37">
        <v>-2939000</v>
      </c>
      <c r="F20" s="37">
        <v>-5495000</v>
      </c>
    </row>
    <row r="21" spans="1:6" ht="12.95" customHeight="1" x14ac:dyDescent="0.2">
      <c r="A21" s="161" t="s">
        <v>1729</v>
      </c>
      <c r="B21" s="154" t="s">
        <v>1734</v>
      </c>
      <c r="C21" s="159" t="s">
        <v>198</v>
      </c>
      <c r="D21" s="37">
        <v>0</v>
      </c>
      <c r="E21" s="37">
        <v>0</v>
      </c>
      <c r="F21" s="37">
        <v>0</v>
      </c>
    </row>
    <row r="22" spans="1:6" ht="12.95" customHeight="1" x14ac:dyDescent="0.2">
      <c r="A22" s="161" t="s">
        <v>1729</v>
      </c>
      <c r="B22" s="154" t="s">
        <v>1735</v>
      </c>
      <c r="C22" s="159" t="s">
        <v>226</v>
      </c>
      <c r="D22" s="37">
        <v>0</v>
      </c>
      <c r="E22" s="37">
        <v>0</v>
      </c>
      <c r="F22" s="37">
        <v>0</v>
      </c>
    </row>
    <row r="23" spans="1:6" ht="12.95" customHeight="1" x14ac:dyDescent="0.2">
      <c r="A23" s="161" t="s">
        <v>1729</v>
      </c>
      <c r="B23" s="154" t="s">
        <v>1736</v>
      </c>
      <c r="C23" s="159" t="s">
        <v>23</v>
      </c>
      <c r="D23" s="37">
        <v>0</v>
      </c>
      <c r="E23" s="37">
        <v>0</v>
      </c>
      <c r="F23" s="37">
        <v>0</v>
      </c>
    </row>
    <row r="24" spans="1:6" ht="12.95" customHeight="1" x14ac:dyDescent="0.2">
      <c r="A24" s="161" t="s">
        <v>1729</v>
      </c>
      <c r="B24" s="154" t="s">
        <v>1737</v>
      </c>
      <c r="C24" s="159" t="s">
        <v>29</v>
      </c>
      <c r="D24" s="37">
        <v>13671000</v>
      </c>
      <c r="E24" s="37">
        <v>9734000</v>
      </c>
      <c r="F24" s="37">
        <v>8455000</v>
      </c>
    </row>
    <row r="25" spans="1:6" ht="12.95" customHeight="1" x14ac:dyDescent="0.2">
      <c r="A25" s="161" t="s">
        <v>1738</v>
      </c>
      <c r="B25" s="154" t="s">
        <v>1739</v>
      </c>
      <c r="C25" s="159" t="s">
        <v>33</v>
      </c>
      <c r="D25" s="37">
        <v>5757000</v>
      </c>
      <c r="E25" s="37">
        <v>2700000</v>
      </c>
      <c r="F25" s="37">
        <v>3114000</v>
      </c>
    </row>
    <row r="26" spans="1:6" ht="12.95" customHeight="1" x14ac:dyDescent="0.2">
      <c r="A26" s="161" t="s">
        <v>1738</v>
      </c>
      <c r="B26" s="154" t="s">
        <v>1740</v>
      </c>
      <c r="C26" s="159" t="s">
        <v>40</v>
      </c>
      <c r="D26" s="37">
        <v>0</v>
      </c>
      <c r="E26" s="37">
        <v>0</v>
      </c>
      <c r="F26" s="37">
        <v>0</v>
      </c>
    </row>
    <row r="27" spans="1:6" ht="12.95" customHeight="1" x14ac:dyDescent="0.2">
      <c r="A27" s="161" t="s">
        <v>1738</v>
      </c>
      <c r="B27" s="154" t="s">
        <v>1741</v>
      </c>
      <c r="C27" s="159" t="s">
        <v>43</v>
      </c>
      <c r="D27" s="37">
        <v>0</v>
      </c>
      <c r="E27" s="37">
        <v>0</v>
      </c>
      <c r="F27" s="37">
        <v>0</v>
      </c>
    </row>
    <row r="28" spans="1:6" ht="12.95" customHeight="1" x14ac:dyDescent="0.2">
      <c r="A28" s="161" t="s">
        <v>1738</v>
      </c>
      <c r="B28" s="154" t="s">
        <v>1742</v>
      </c>
      <c r="C28" s="159" t="s">
        <v>45</v>
      </c>
      <c r="D28" s="37">
        <v>7599000</v>
      </c>
      <c r="E28" s="37">
        <v>4202000</v>
      </c>
      <c r="F28" s="37">
        <v>3473000</v>
      </c>
    </row>
    <row r="29" spans="1:6" ht="12.95" customHeight="1" x14ac:dyDescent="0.2">
      <c r="A29" s="161" t="s">
        <v>1738</v>
      </c>
      <c r="B29" s="154" t="s">
        <v>1743</v>
      </c>
      <c r="C29" s="159" t="s">
        <v>46</v>
      </c>
      <c r="D29" s="37">
        <v>13356000</v>
      </c>
      <c r="E29" s="37">
        <v>6902000</v>
      </c>
      <c r="F29" s="37">
        <v>6587000</v>
      </c>
    </row>
    <row r="30" spans="1:6" ht="12.95" customHeight="1" x14ac:dyDescent="0.2">
      <c r="A30" s="161" t="s">
        <v>1744</v>
      </c>
      <c r="B30" s="154" t="s">
        <v>1745</v>
      </c>
      <c r="C30" s="159" t="s">
        <v>47</v>
      </c>
      <c r="D30" s="37">
        <v>139562000</v>
      </c>
      <c r="E30" s="37">
        <v>127995000</v>
      </c>
      <c r="F30" s="37">
        <v>136128000</v>
      </c>
    </row>
    <row r="31" spans="1:6" ht="12.95" customHeight="1" x14ac:dyDescent="0.2">
      <c r="A31" s="161" t="s">
        <v>1744</v>
      </c>
      <c r="B31" s="154" t="s">
        <v>1746</v>
      </c>
      <c r="C31" s="159" t="s">
        <v>49</v>
      </c>
      <c r="D31" s="37">
        <v>-92084000</v>
      </c>
      <c r="E31" s="37">
        <v>-85882000</v>
      </c>
      <c r="F31" s="37">
        <v>-91751000</v>
      </c>
    </row>
    <row r="32" spans="1:6" ht="12.95" customHeight="1" x14ac:dyDescent="0.2">
      <c r="A32" s="161" t="s">
        <v>1744</v>
      </c>
      <c r="B32" s="154" t="s">
        <v>1747</v>
      </c>
      <c r="C32" s="159" t="s">
        <v>50</v>
      </c>
      <c r="D32" s="37">
        <v>47478000</v>
      </c>
      <c r="E32" s="37">
        <v>42113000</v>
      </c>
      <c r="F32" s="37">
        <v>44377000</v>
      </c>
    </row>
    <row r="33" spans="1:6" ht="12.95" customHeight="1" x14ac:dyDescent="0.2">
      <c r="A33" s="162" t="s">
        <v>1748</v>
      </c>
      <c r="B33" s="154" t="s">
        <v>628</v>
      </c>
      <c r="C33" s="159" t="s">
        <v>52</v>
      </c>
      <c r="D33" s="37">
        <v>42014000</v>
      </c>
      <c r="E33" s="37">
        <v>37475000</v>
      </c>
      <c r="F33" s="37">
        <v>39262000</v>
      </c>
    </row>
    <row r="34" spans="1:6" ht="12.95" customHeight="1" x14ac:dyDescent="0.2">
      <c r="A34" s="162" t="s">
        <v>1748</v>
      </c>
      <c r="B34" s="154" t="s">
        <v>970</v>
      </c>
      <c r="C34" s="159" t="s">
        <v>55</v>
      </c>
      <c r="D34" s="37">
        <v>651119000</v>
      </c>
      <c r="E34" s="37">
        <v>557459000</v>
      </c>
      <c r="F34" s="37">
        <v>597538000</v>
      </c>
    </row>
    <row r="35" spans="1:6" ht="12.95" customHeight="1" x14ac:dyDescent="0.2">
      <c r="A35" s="156" t="s">
        <v>764</v>
      </c>
      <c r="B35" s="156" t="s">
        <v>1749</v>
      </c>
      <c r="C35" s="160" t="s">
        <v>56</v>
      </c>
      <c r="D35" s="103">
        <v>6.45</v>
      </c>
      <c r="E35" s="103">
        <v>6.72</v>
      </c>
      <c r="F35" s="103">
        <v>6.57</v>
      </c>
    </row>
  </sheetData>
  <pageMargins left="0.7" right="0.7" top="0.75" bottom="0.75" header="0.3" footer="0.3"/>
  <pageSetup orientation="portrait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7"/>
  <sheetViews>
    <sheetView rightToLeft="1" workbookViewId="0">
      <selection activeCell="C14" sqref="C14:N17"/>
    </sheetView>
  </sheetViews>
  <sheetFormatPr defaultColWidth="11.42578125" defaultRowHeight="12.75" x14ac:dyDescent="0.2"/>
  <cols>
    <col min="1" max="1" width="16" style="142" customWidth="1"/>
    <col min="2" max="2" width="14.5703125" style="142" customWidth="1"/>
    <col min="3" max="3" width="17.5703125" style="142" customWidth="1"/>
    <col min="4" max="9" width="21.5703125" style="142" customWidth="1"/>
    <col min="10" max="10" width="22.85546875" style="142" customWidth="1"/>
    <col min="11" max="15" width="21.5703125" style="142" customWidth="1"/>
    <col min="16" max="16384" width="11.42578125" style="142"/>
  </cols>
  <sheetData>
    <row r="1" spans="1:14" ht="12.95" customHeight="1" x14ac:dyDescent="0.2">
      <c r="A1" s="173" t="s">
        <v>580</v>
      </c>
      <c r="B1" s="174"/>
      <c r="C1" s="174"/>
    </row>
    <row r="2" spans="1:14" ht="12.95" customHeight="1" x14ac:dyDescent="0.2">
      <c r="A2" s="173" t="s">
        <v>661</v>
      </c>
      <c r="B2" s="174"/>
      <c r="C2" s="174"/>
    </row>
    <row r="3" spans="1:14" ht="12.95" customHeight="1" x14ac:dyDescent="0.2">
      <c r="A3" s="145"/>
      <c r="B3" s="145"/>
      <c r="C3" s="145"/>
    </row>
    <row r="4" spans="1:14" ht="12.95" customHeight="1" x14ac:dyDescent="0.2">
      <c r="A4" s="166" t="s">
        <v>560</v>
      </c>
      <c r="B4" s="146" t="s">
        <v>24</v>
      </c>
      <c r="C4" s="178"/>
      <c r="D4" s="178"/>
    </row>
    <row r="5" spans="1:14" ht="12.95" customHeight="1" x14ac:dyDescent="0.2">
      <c r="A5" s="167" t="s">
        <v>1108</v>
      </c>
      <c r="B5" s="147">
        <v>44377</v>
      </c>
    </row>
    <row r="6" spans="1:14" ht="12.95" customHeight="1" x14ac:dyDescent="0.2">
      <c r="A6" s="167" t="s">
        <v>1712</v>
      </c>
      <c r="B6" s="148" t="s">
        <v>353</v>
      </c>
    </row>
    <row r="7" spans="1:14" ht="12.95" customHeight="1" x14ac:dyDescent="0.2">
      <c r="A7" s="149"/>
      <c r="B7" s="150"/>
    </row>
    <row r="8" spans="1:14" ht="12.95" customHeight="1" x14ac:dyDescent="0.2">
      <c r="A8" s="168" t="s">
        <v>876</v>
      </c>
      <c r="B8" s="151" t="str">
        <f>A11</f>
        <v>660-65</v>
      </c>
    </row>
    <row r="9" spans="1:14" ht="12.95" customHeight="1" x14ac:dyDescent="0.2"/>
    <row r="10" spans="1:14" ht="14.1" customHeight="1" x14ac:dyDescent="0.2">
      <c r="A10" s="172" t="s">
        <v>1750</v>
      </c>
      <c r="B10" s="170"/>
      <c r="C10" s="170"/>
      <c r="D10" s="170"/>
      <c r="E10" s="170"/>
      <c r="F10" s="170"/>
      <c r="G10" s="170"/>
      <c r="H10" s="170"/>
    </row>
    <row r="11" spans="1:14" ht="12.95" customHeight="1" x14ac:dyDescent="0.2">
      <c r="A11" s="143" t="s">
        <v>1751</v>
      </c>
    </row>
    <row r="12" spans="1:14" ht="102.75" customHeight="1" x14ac:dyDescent="0.2">
      <c r="A12" s="158"/>
      <c r="B12" s="158"/>
      <c r="C12" s="154" t="s">
        <v>1778</v>
      </c>
      <c r="D12" s="154" t="s">
        <v>1779</v>
      </c>
      <c r="E12" s="162" t="s">
        <v>1776</v>
      </c>
      <c r="F12" s="162" t="s">
        <v>1777</v>
      </c>
      <c r="G12" s="154" t="s">
        <v>1786</v>
      </c>
      <c r="H12" s="154" t="s">
        <v>1787</v>
      </c>
      <c r="I12" s="162" t="s">
        <v>1780</v>
      </c>
      <c r="J12" s="162" t="s">
        <v>1781</v>
      </c>
      <c r="K12" s="154" t="s">
        <v>1784</v>
      </c>
      <c r="L12" s="154" t="s">
        <v>1785</v>
      </c>
      <c r="M12" s="162" t="s">
        <v>1782</v>
      </c>
      <c r="N12" s="162" t="s">
        <v>1783</v>
      </c>
    </row>
    <row r="13" spans="1:14" ht="12.95" customHeight="1" x14ac:dyDescent="0.2">
      <c r="A13" s="158"/>
      <c r="B13" s="158"/>
      <c r="C13" s="159" t="s">
        <v>22</v>
      </c>
      <c r="D13" s="159" t="s">
        <v>51</v>
      </c>
      <c r="E13" s="159" t="s">
        <v>69</v>
      </c>
      <c r="F13" s="159" t="s">
        <v>83</v>
      </c>
      <c r="G13" s="159" t="s">
        <v>22</v>
      </c>
      <c r="H13" s="159" t="s">
        <v>51</v>
      </c>
      <c r="I13" s="159" t="s">
        <v>69</v>
      </c>
      <c r="J13" s="159" t="s">
        <v>83</v>
      </c>
      <c r="K13" s="159" t="s">
        <v>22</v>
      </c>
      <c r="L13" s="159" t="s">
        <v>51</v>
      </c>
      <c r="M13" s="159" t="s">
        <v>69</v>
      </c>
      <c r="N13" s="159" t="s">
        <v>83</v>
      </c>
    </row>
    <row r="14" spans="1:14" ht="12.95" customHeight="1" x14ac:dyDescent="0.2">
      <c r="A14" s="154" t="s">
        <v>1752</v>
      </c>
      <c r="B14" s="159" t="s">
        <v>22</v>
      </c>
      <c r="C14" s="37">
        <v>4301000</v>
      </c>
      <c r="D14" s="37">
        <v>332065000</v>
      </c>
      <c r="E14" s="37">
        <v>5069000</v>
      </c>
      <c r="F14" s="37">
        <v>331297000</v>
      </c>
      <c r="G14" s="37">
        <v>3722000</v>
      </c>
      <c r="H14" s="37">
        <v>301108000</v>
      </c>
      <c r="I14" s="37">
        <v>4636000</v>
      </c>
      <c r="J14" s="37">
        <v>300194000</v>
      </c>
      <c r="K14" s="37">
        <v>4848000</v>
      </c>
      <c r="L14" s="37">
        <v>306820000</v>
      </c>
      <c r="M14" s="37">
        <v>5293000</v>
      </c>
      <c r="N14" s="37">
        <v>306375000</v>
      </c>
    </row>
    <row r="15" spans="1:14" ht="12.95" customHeight="1" x14ac:dyDescent="0.2">
      <c r="A15" s="154" t="s">
        <v>529</v>
      </c>
      <c r="B15" s="159" t="s">
        <v>51</v>
      </c>
      <c r="C15" s="37">
        <v>0</v>
      </c>
      <c r="D15" s="37">
        <v>73636000</v>
      </c>
      <c r="E15" s="37">
        <v>0</v>
      </c>
      <c r="F15" s="37">
        <v>73636000</v>
      </c>
      <c r="G15" s="37">
        <v>4000</v>
      </c>
      <c r="H15" s="37">
        <v>75875000</v>
      </c>
      <c r="I15" s="37">
        <v>33000</v>
      </c>
      <c r="J15" s="37">
        <v>75846000</v>
      </c>
      <c r="K15" s="37">
        <v>0</v>
      </c>
      <c r="L15" s="37">
        <v>74668000</v>
      </c>
      <c r="M15" s="37">
        <v>0</v>
      </c>
      <c r="N15" s="37">
        <v>74668000</v>
      </c>
    </row>
    <row r="16" spans="1:14" ht="12.95" customHeight="1" x14ac:dyDescent="0.2">
      <c r="A16" s="154" t="s">
        <v>1753</v>
      </c>
      <c r="B16" s="159" t="s">
        <v>69</v>
      </c>
      <c r="C16" s="37">
        <v>199000</v>
      </c>
      <c r="D16" s="37">
        <v>138573000</v>
      </c>
      <c r="E16" s="37">
        <v>412000</v>
      </c>
      <c r="F16" s="37">
        <v>138360000</v>
      </c>
      <c r="G16" s="37">
        <v>236000</v>
      </c>
      <c r="H16" s="37">
        <v>126803000</v>
      </c>
      <c r="I16" s="37">
        <v>429000</v>
      </c>
      <c r="J16" s="37">
        <v>126610000</v>
      </c>
      <c r="K16" s="37">
        <v>237000</v>
      </c>
      <c r="L16" s="37">
        <v>135195000</v>
      </c>
      <c r="M16" s="37">
        <v>422000</v>
      </c>
      <c r="N16" s="37">
        <v>135010000</v>
      </c>
    </row>
    <row r="17" spans="1:14" ht="33" customHeight="1" x14ac:dyDescent="0.2">
      <c r="A17" s="156" t="s">
        <v>915</v>
      </c>
      <c r="B17" s="160" t="s">
        <v>83</v>
      </c>
      <c r="C17" s="39">
        <v>4500000</v>
      </c>
      <c r="D17" s="39">
        <v>544274000</v>
      </c>
      <c r="E17" s="39">
        <v>5481000</v>
      </c>
      <c r="F17" s="39">
        <v>543293000</v>
      </c>
      <c r="G17" s="39">
        <v>3962000</v>
      </c>
      <c r="H17" s="39">
        <v>503786000</v>
      </c>
      <c r="I17" s="39">
        <v>5098000</v>
      </c>
      <c r="J17" s="39">
        <v>502650000</v>
      </c>
      <c r="K17" s="39">
        <v>5085000</v>
      </c>
      <c r="L17" s="39">
        <v>516683000</v>
      </c>
      <c r="M17" s="39">
        <v>5715000</v>
      </c>
      <c r="N17" s="39">
        <v>516053000</v>
      </c>
    </row>
  </sheetData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7"/>
  <sheetViews>
    <sheetView rightToLeft="1" workbookViewId="0">
      <selection sqref="A1:B8"/>
    </sheetView>
  </sheetViews>
  <sheetFormatPr defaultColWidth="11.42578125" defaultRowHeight="12.75" x14ac:dyDescent="0.2"/>
  <cols>
    <col min="1" max="1" width="31" style="142" customWidth="1"/>
    <col min="2" max="2" width="25.140625" style="142" customWidth="1"/>
    <col min="3" max="3" width="18.5703125" style="142" customWidth="1"/>
    <col min="4" max="4" width="17.85546875" style="142" customWidth="1"/>
    <col min="5" max="37" width="21.5703125" style="142" customWidth="1"/>
    <col min="38" max="16384" width="11.42578125" style="142"/>
  </cols>
  <sheetData>
    <row r="1" spans="1:35" ht="12.95" customHeight="1" x14ac:dyDescent="0.2">
      <c r="A1" s="173" t="s">
        <v>580</v>
      </c>
      <c r="B1" s="174"/>
      <c r="C1" s="174"/>
    </row>
    <row r="2" spans="1:35" ht="12.95" customHeight="1" x14ac:dyDescent="0.2">
      <c r="A2" s="173" t="s">
        <v>661</v>
      </c>
      <c r="B2" s="174"/>
      <c r="C2" s="174"/>
    </row>
    <row r="3" spans="1:35" ht="12.95" customHeight="1" x14ac:dyDescent="0.2">
      <c r="A3" s="145"/>
      <c r="B3" s="145"/>
      <c r="C3" s="145"/>
    </row>
    <row r="4" spans="1:35" ht="12.95" customHeight="1" x14ac:dyDescent="0.2">
      <c r="A4" s="166" t="s">
        <v>560</v>
      </c>
      <c r="B4" s="146" t="s">
        <v>24</v>
      </c>
      <c r="C4" s="178"/>
      <c r="D4" s="178"/>
    </row>
    <row r="5" spans="1:35" ht="12.95" customHeight="1" x14ac:dyDescent="0.2">
      <c r="A5" s="167" t="s">
        <v>1108</v>
      </c>
      <c r="B5" s="147">
        <v>44377</v>
      </c>
    </row>
    <row r="6" spans="1:35" ht="12.95" customHeight="1" x14ac:dyDescent="0.2">
      <c r="A6" s="167" t="s">
        <v>1712</v>
      </c>
      <c r="B6" s="148" t="s">
        <v>353</v>
      </c>
    </row>
    <row r="7" spans="1:35" ht="12.95" customHeight="1" x14ac:dyDescent="0.2">
      <c r="A7" s="149"/>
      <c r="B7" s="150"/>
    </row>
    <row r="8" spans="1:35" ht="12.95" customHeight="1" x14ac:dyDescent="0.2">
      <c r="A8" s="168" t="s">
        <v>876</v>
      </c>
      <c r="B8" s="151" t="str">
        <f>A11</f>
        <v>660-66</v>
      </c>
    </row>
    <row r="9" spans="1:35" ht="12.95" customHeight="1" x14ac:dyDescent="0.2"/>
    <row r="10" spans="1:35" ht="14.1" customHeight="1" x14ac:dyDescent="0.2">
      <c r="A10" s="172" t="s">
        <v>1754</v>
      </c>
      <c r="B10" s="170"/>
      <c r="C10" s="170"/>
      <c r="D10" s="170"/>
      <c r="E10" s="170"/>
      <c r="F10" s="170"/>
      <c r="G10" s="170"/>
      <c r="H10" s="170"/>
    </row>
    <row r="11" spans="1:35" ht="12.95" customHeight="1" x14ac:dyDescent="0.2">
      <c r="A11" s="143" t="s">
        <v>1755</v>
      </c>
    </row>
    <row r="12" spans="1:35" ht="26.25" customHeight="1" x14ac:dyDescent="0.2">
      <c r="A12" s="145"/>
      <c r="B12" s="145"/>
      <c r="C12" s="162" t="s">
        <v>1111</v>
      </c>
      <c r="D12" s="162" t="s">
        <v>1111</v>
      </c>
      <c r="E12" s="162" t="s">
        <v>1111</v>
      </c>
      <c r="F12" s="162" t="s">
        <v>1111</v>
      </c>
      <c r="G12" s="162" t="s">
        <v>1111</v>
      </c>
      <c r="H12" s="162" t="s">
        <v>1111</v>
      </c>
      <c r="I12" s="162" t="s">
        <v>1111</v>
      </c>
      <c r="J12" s="162" t="s">
        <v>1111</v>
      </c>
      <c r="K12" s="162" t="s">
        <v>1111</v>
      </c>
      <c r="L12" s="162" t="s">
        <v>1111</v>
      </c>
      <c r="M12" s="162" t="s">
        <v>1111</v>
      </c>
      <c r="N12" s="162" t="s">
        <v>1061</v>
      </c>
      <c r="O12" s="162" t="s">
        <v>1061</v>
      </c>
      <c r="P12" s="162" t="s">
        <v>1061</v>
      </c>
      <c r="Q12" s="162" t="s">
        <v>1061</v>
      </c>
      <c r="R12" s="162" t="s">
        <v>1061</v>
      </c>
      <c r="S12" s="162" t="s">
        <v>1061</v>
      </c>
      <c r="T12" s="162" t="s">
        <v>1061</v>
      </c>
      <c r="U12" s="162" t="s">
        <v>1061</v>
      </c>
      <c r="V12" s="162" t="s">
        <v>1061</v>
      </c>
      <c r="W12" s="162" t="s">
        <v>1061</v>
      </c>
      <c r="X12" s="162" t="s">
        <v>1061</v>
      </c>
      <c r="Y12" s="162" t="s">
        <v>1106</v>
      </c>
      <c r="Z12" s="162" t="s">
        <v>1106</v>
      </c>
      <c r="AA12" s="162" t="s">
        <v>1106</v>
      </c>
      <c r="AB12" s="162" t="s">
        <v>1106</v>
      </c>
      <c r="AC12" s="162" t="s">
        <v>1106</v>
      </c>
      <c r="AD12" s="162" t="s">
        <v>1106</v>
      </c>
      <c r="AE12" s="162" t="s">
        <v>1106</v>
      </c>
      <c r="AF12" s="162" t="s">
        <v>1106</v>
      </c>
      <c r="AG12" s="162" t="s">
        <v>1106</v>
      </c>
      <c r="AH12" s="162" t="s">
        <v>1106</v>
      </c>
      <c r="AI12" s="162" t="s">
        <v>1106</v>
      </c>
    </row>
    <row r="13" spans="1:35" ht="60.75" customHeight="1" x14ac:dyDescent="0.2">
      <c r="A13" s="145"/>
      <c r="B13" s="145"/>
      <c r="C13" s="152" t="s">
        <v>1756</v>
      </c>
      <c r="D13" s="152" t="s">
        <v>1757</v>
      </c>
      <c r="E13" s="152" t="s">
        <v>1758</v>
      </c>
      <c r="F13" s="152" t="s">
        <v>1759</v>
      </c>
      <c r="G13" s="152" t="s">
        <v>1760</v>
      </c>
      <c r="H13" s="152" t="s">
        <v>1761</v>
      </c>
      <c r="I13" s="152" t="s">
        <v>1762</v>
      </c>
      <c r="J13" s="152" t="s">
        <v>22</v>
      </c>
      <c r="K13" s="152" t="s">
        <v>1763</v>
      </c>
      <c r="L13" s="152" t="s">
        <v>524</v>
      </c>
      <c r="M13" s="152" t="s">
        <v>1764</v>
      </c>
      <c r="N13" s="152" t="s">
        <v>1756</v>
      </c>
      <c r="O13" s="152" t="s">
        <v>1757</v>
      </c>
      <c r="P13" s="152" t="s">
        <v>1758</v>
      </c>
      <c r="Q13" s="152" t="s">
        <v>1759</v>
      </c>
      <c r="R13" s="152" t="s">
        <v>1760</v>
      </c>
      <c r="S13" s="152" t="s">
        <v>1761</v>
      </c>
      <c r="T13" s="152" t="s">
        <v>1762</v>
      </c>
      <c r="U13" s="152" t="s">
        <v>22</v>
      </c>
      <c r="V13" s="152" t="s">
        <v>1763</v>
      </c>
      <c r="W13" s="152" t="s">
        <v>524</v>
      </c>
      <c r="X13" s="152" t="s">
        <v>1764</v>
      </c>
      <c r="Y13" s="152" t="s">
        <v>1756</v>
      </c>
      <c r="Z13" s="152" t="s">
        <v>1757</v>
      </c>
      <c r="AA13" s="152" t="s">
        <v>1758</v>
      </c>
      <c r="AB13" s="152" t="s">
        <v>1759</v>
      </c>
      <c r="AC13" s="152" t="s">
        <v>1760</v>
      </c>
      <c r="AD13" s="152" t="s">
        <v>1761</v>
      </c>
      <c r="AE13" s="152" t="s">
        <v>1762</v>
      </c>
      <c r="AF13" s="152" t="s">
        <v>22</v>
      </c>
      <c r="AG13" s="152" t="s">
        <v>1763</v>
      </c>
      <c r="AH13" s="152" t="s">
        <v>524</v>
      </c>
      <c r="AI13" s="152" t="s">
        <v>1764</v>
      </c>
    </row>
    <row r="14" spans="1:35" ht="12.95" customHeight="1" x14ac:dyDescent="0.2">
      <c r="A14" s="145"/>
      <c r="B14" s="145"/>
      <c r="C14" s="153" t="s">
        <v>22</v>
      </c>
      <c r="D14" s="153" t="s">
        <v>51</v>
      </c>
      <c r="E14" s="153" t="s">
        <v>69</v>
      </c>
      <c r="F14" s="153" t="s">
        <v>83</v>
      </c>
      <c r="G14" s="153" t="s">
        <v>91</v>
      </c>
      <c r="H14" s="153" t="s">
        <v>96</v>
      </c>
      <c r="I14" s="153" t="s">
        <v>197</v>
      </c>
      <c r="J14" s="153" t="s">
        <v>198</v>
      </c>
      <c r="K14" s="153" t="s">
        <v>226</v>
      </c>
      <c r="L14" s="153" t="s">
        <v>23</v>
      </c>
      <c r="M14" s="153" t="s">
        <v>29</v>
      </c>
      <c r="N14" s="153" t="s">
        <v>22</v>
      </c>
      <c r="O14" s="153" t="s">
        <v>51</v>
      </c>
      <c r="P14" s="153" t="s">
        <v>69</v>
      </c>
      <c r="Q14" s="153" t="s">
        <v>83</v>
      </c>
      <c r="R14" s="153" t="s">
        <v>91</v>
      </c>
      <c r="S14" s="153" t="s">
        <v>96</v>
      </c>
      <c r="T14" s="153" t="s">
        <v>197</v>
      </c>
      <c r="U14" s="153" t="s">
        <v>198</v>
      </c>
      <c r="V14" s="153" t="s">
        <v>226</v>
      </c>
      <c r="W14" s="153" t="s">
        <v>23</v>
      </c>
      <c r="X14" s="153" t="s">
        <v>29</v>
      </c>
      <c r="Y14" s="153" t="s">
        <v>22</v>
      </c>
      <c r="Z14" s="153" t="s">
        <v>51</v>
      </c>
      <c r="AA14" s="153" t="s">
        <v>69</v>
      </c>
      <c r="AB14" s="153" t="s">
        <v>83</v>
      </c>
      <c r="AC14" s="153" t="s">
        <v>91</v>
      </c>
      <c r="AD14" s="153" t="s">
        <v>96</v>
      </c>
      <c r="AE14" s="153" t="s">
        <v>197</v>
      </c>
      <c r="AF14" s="153" t="s">
        <v>198</v>
      </c>
      <c r="AG14" s="153" t="s">
        <v>226</v>
      </c>
      <c r="AH14" s="153" t="s">
        <v>23</v>
      </c>
      <c r="AI14" s="153" t="s">
        <v>29</v>
      </c>
    </row>
    <row r="15" spans="1:35" ht="12.95" customHeight="1" x14ac:dyDescent="0.2">
      <c r="A15" s="162" t="s">
        <v>1765</v>
      </c>
      <c r="B15" s="159" t="s">
        <v>22</v>
      </c>
      <c r="C15" s="37">
        <v>195045000</v>
      </c>
      <c r="D15" s="37">
        <v>0</v>
      </c>
      <c r="E15" s="37">
        <v>11421000</v>
      </c>
      <c r="F15" s="37">
        <v>0</v>
      </c>
      <c r="G15" s="37">
        <v>1084000</v>
      </c>
      <c r="H15" s="37">
        <v>0</v>
      </c>
      <c r="I15" s="37">
        <v>0</v>
      </c>
      <c r="J15" s="37">
        <v>199000</v>
      </c>
      <c r="K15" s="37">
        <v>14000</v>
      </c>
      <c r="L15" s="37">
        <v>0</v>
      </c>
      <c r="M15" s="37">
        <v>207763000</v>
      </c>
      <c r="N15" s="37">
        <v>135133000</v>
      </c>
      <c r="O15" s="37">
        <v>0</v>
      </c>
      <c r="P15" s="37">
        <v>15204000</v>
      </c>
      <c r="Q15" s="37">
        <v>0</v>
      </c>
      <c r="R15" s="37">
        <v>1035000</v>
      </c>
      <c r="S15" s="37">
        <v>0</v>
      </c>
      <c r="T15" s="37">
        <v>0</v>
      </c>
      <c r="U15" s="37">
        <v>148000</v>
      </c>
      <c r="V15" s="37">
        <v>0</v>
      </c>
      <c r="W15" s="37">
        <v>0</v>
      </c>
      <c r="X15" s="37">
        <v>151520000</v>
      </c>
      <c r="Y15" s="37">
        <v>174323000</v>
      </c>
      <c r="Z15" s="37">
        <v>0</v>
      </c>
      <c r="AA15" s="37">
        <v>13438000</v>
      </c>
      <c r="AB15" s="37">
        <v>0</v>
      </c>
      <c r="AC15" s="37">
        <v>938000</v>
      </c>
      <c r="AD15" s="37">
        <v>0</v>
      </c>
      <c r="AE15" s="37">
        <v>0</v>
      </c>
      <c r="AF15" s="37">
        <v>78000</v>
      </c>
      <c r="AG15" s="37">
        <v>34000</v>
      </c>
      <c r="AH15" s="37">
        <v>0</v>
      </c>
      <c r="AI15" s="37">
        <v>188811000</v>
      </c>
    </row>
    <row r="16" spans="1:35" ht="12.95" customHeight="1" x14ac:dyDescent="0.2">
      <c r="A16" s="162" t="s">
        <v>1766</v>
      </c>
      <c r="B16" s="159" t="s">
        <v>51</v>
      </c>
      <c r="C16" s="37">
        <v>1690000</v>
      </c>
      <c r="D16" s="37">
        <v>0</v>
      </c>
      <c r="E16" s="37">
        <v>6274000</v>
      </c>
      <c r="F16" s="37">
        <v>0</v>
      </c>
      <c r="G16" s="37">
        <v>5799000</v>
      </c>
      <c r="H16" s="37">
        <v>0</v>
      </c>
      <c r="I16" s="37">
        <v>0</v>
      </c>
      <c r="J16" s="37">
        <v>13000</v>
      </c>
      <c r="K16" s="37">
        <v>0</v>
      </c>
      <c r="L16" s="37">
        <v>0</v>
      </c>
      <c r="M16" s="37">
        <v>13776000</v>
      </c>
      <c r="N16" s="37">
        <v>1806000</v>
      </c>
      <c r="O16" s="37">
        <v>0</v>
      </c>
      <c r="P16" s="37">
        <v>5670000</v>
      </c>
      <c r="Q16" s="37">
        <v>0</v>
      </c>
      <c r="R16" s="37">
        <v>5918000</v>
      </c>
      <c r="S16" s="37">
        <v>0</v>
      </c>
      <c r="T16" s="37">
        <v>0</v>
      </c>
      <c r="U16" s="37">
        <v>19000</v>
      </c>
      <c r="V16" s="37">
        <v>0</v>
      </c>
      <c r="W16" s="37">
        <v>0</v>
      </c>
      <c r="X16" s="37">
        <v>13413000</v>
      </c>
      <c r="Y16" s="37">
        <v>1619000</v>
      </c>
      <c r="Z16" s="37">
        <v>0</v>
      </c>
      <c r="AA16" s="37">
        <v>5663000</v>
      </c>
      <c r="AB16" s="37">
        <v>0</v>
      </c>
      <c r="AC16" s="37">
        <v>5462000</v>
      </c>
      <c r="AD16" s="37">
        <v>0</v>
      </c>
      <c r="AE16" s="37">
        <v>0</v>
      </c>
      <c r="AF16" s="37">
        <v>15000</v>
      </c>
      <c r="AG16" s="37">
        <v>0</v>
      </c>
      <c r="AH16" s="37">
        <v>0</v>
      </c>
      <c r="AI16" s="37">
        <v>12759000</v>
      </c>
    </row>
    <row r="17" spans="1:35" ht="12.95" customHeight="1" x14ac:dyDescent="0.2">
      <c r="A17" s="162" t="s">
        <v>1767</v>
      </c>
      <c r="B17" s="159" t="s">
        <v>69</v>
      </c>
      <c r="C17" s="37">
        <v>3286000</v>
      </c>
      <c r="D17" s="37">
        <v>0</v>
      </c>
      <c r="E17" s="37">
        <v>14082000</v>
      </c>
      <c r="F17" s="37">
        <v>0</v>
      </c>
      <c r="G17" s="37">
        <v>2397000</v>
      </c>
      <c r="H17" s="37">
        <v>0</v>
      </c>
      <c r="I17" s="37">
        <v>0</v>
      </c>
      <c r="J17" s="37">
        <v>397000</v>
      </c>
      <c r="K17" s="37">
        <v>0</v>
      </c>
      <c r="L17" s="37">
        <v>0</v>
      </c>
      <c r="M17" s="37">
        <v>20162000</v>
      </c>
      <c r="N17" s="37">
        <v>3444000</v>
      </c>
      <c r="O17" s="37">
        <v>0</v>
      </c>
      <c r="P17" s="37">
        <v>14281000</v>
      </c>
      <c r="Q17" s="37">
        <v>0</v>
      </c>
      <c r="R17" s="37">
        <v>1878000</v>
      </c>
      <c r="S17" s="37">
        <v>0</v>
      </c>
      <c r="T17" s="37">
        <v>0</v>
      </c>
      <c r="U17" s="37">
        <v>867000</v>
      </c>
      <c r="V17" s="37">
        <v>0</v>
      </c>
      <c r="W17" s="37">
        <v>0</v>
      </c>
      <c r="X17" s="37">
        <v>20470000</v>
      </c>
      <c r="Y17" s="37">
        <v>3197000</v>
      </c>
      <c r="Z17" s="37">
        <v>0</v>
      </c>
      <c r="AA17" s="37">
        <v>12464000</v>
      </c>
      <c r="AB17" s="37">
        <v>0</v>
      </c>
      <c r="AC17" s="37">
        <v>2283000</v>
      </c>
      <c r="AD17" s="37">
        <v>0</v>
      </c>
      <c r="AE17" s="37">
        <v>0</v>
      </c>
      <c r="AF17" s="37">
        <v>388000</v>
      </c>
      <c r="AG17" s="37">
        <v>0</v>
      </c>
      <c r="AH17" s="37">
        <v>0</v>
      </c>
      <c r="AI17" s="37">
        <v>18332000</v>
      </c>
    </row>
    <row r="18" spans="1:35" ht="12.95" customHeight="1" x14ac:dyDescent="0.2">
      <c r="A18" s="162" t="s">
        <v>1768</v>
      </c>
      <c r="B18" s="159" t="s">
        <v>83</v>
      </c>
      <c r="C18" s="37">
        <v>0</v>
      </c>
      <c r="D18" s="37">
        <v>0</v>
      </c>
      <c r="E18" s="37">
        <v>1878000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1878000</v>
      </c>
      <c r="N18" s="37">
        <v>0</v>
      </c>
      <c r="O18" s="37">
        <v>0</v>
      </c>
      <c r="P18" s="37">
        <v>3432000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3432000</v>
      </c>
      <c r="Y18" s="37">
        <v>0</v>
      </c>
      <c r="Z18" s="37">
        <v>0</v>
      </c>
      <c r="AA18" s="37">
        <v>1580000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1580000</v>
      </c>
    </row>
    <row r="19" spans="1:35" ht="12.95" customHeight="1" x14ac:dyDescent="0.2">
      <c r="A19" s="162" t="s">
        <v>1769</v>
      </c>
      <c r="B19" s="159" t="s">
        <v>91</v>
      </c>
      <c r="C19" s="37">
        <v>0</v>
      </c>
      <c r="D19" s="37">
        <v>0</v>
      </c>
      <c r="E19" s="37">
        <v>10722000</v>
      </c>
      <c r="F19" s="37">
        <v>0</v>
      </c>
      <c r="G19" s="37">
        <v>953000</v>
      </c>
      <c r="H19" s="37">
        <v>0</v>
      </c>
      <c r="I19" s="37">
        <v>0</v>
      </c>
      <c r="J19" s="37">
        <v>105062000</v>
      </c>
      <c r="K19" s="37">
        <v>355000</v>
      </c>
      <c r="L19" s="37">
        <v>0</v>
      </c>
      <c r="M19" s="37">
        <v>117092000</v>
      </c>
      <c r="N19" s="37">
        <v>0</v>
      </c>
      <c r="O19" s="37">
        <v>0</v>
      </c>
      <c r="P19" s="37">
        <v>10914000</v>
      </c>
      <c r="Q19" s="37">
        <v>0</v>
      </c>
      <c r="R19" s="37">
        <v>1323000</v>
      </c>
      <c r="S19" s="37">
        <v>0</v>
      </c>
      <c r="T19" s="37">
        <v>0</v>
      </c>
      <c r="U19" s="37">
        <v>98884000</v>
      </c>
      <c r="V19" s="37">
        <v>340000</v>
      </c>
      <c r="W19" s="37">
        <v>0</v>
      </c>
      <c r="X19" s="37">
        <v>111461000</v>
      </c>
      <c r="Y19" s="37">
        <v>0</v>
      </c>
      <c r="Z19" s="37">
        <v>0</v>
      </c>
      <c r="AA19" s="37">
        <v>11784000</v>
      </c>
      <c r="AB19" s="37">
        <v>0</v>
      </c>
      <c r="AC19" s="37">
        <v>1201000</v>
      </c>
      <c r="AD19" s="37">
        <v>0</v>
      </c>
      <c r="AE19" s="37">
        <v>0</v>
      </c>
      <c r="AF19" s="37">
        <v>97864000</v>
      </c>
      <c r="AG19" s="37">
        <v>319000</v>
      </c>
      <c r="AH19" s="37">
        <v>0</v>
      </c>
      <c r="AI19" s="37">
        <v>111168000</v>
      </c>
    </row>
    <row r="20" spans="1:35" ht="12.95" customHeight="1" x14ac:dyDescent="0.2">
      <c r="A20" s="162" t="s">
        <v>1770</v>
      </c>
      <c r="B20" s="159" t="s">
        <v>96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37089000</v>
      </c>
      <c r="J20" s="37">
        <v>0</v>
      </c>
      <c r="K20" s="37">
        <v>0</v>
      </c>
      <c r="L20" s="37">
        <v>0</v>
      </c>
      <c r="M20" s="37">
        <v>37089000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36803000</v>
      </c>
      <c r="U20" s="37">
        <v>0</v>
      </c>
      <c r="V20" s="37">
        <v>0</v>
      </c>
      <c r="W20" s="37">
        <v>0</v>
      </c>
      <c r="X20" s="37">
        <v>36803000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36518000</v>
      </c>
      <c r="AF20" s="37">
        <v>0</v>
      </c>
      <c r="AG20" s="37">
        <v>0</v>
      </c>
      <c r="AH20" s="37">
        <v>0</v>
      </c>
      <c r="AI20" s="37">
        <v>36518000</v>
      </c>
    </row>
    <row r="21" spans="1:35" ht="12.95" customHeight="1" x14ac:dyDescent="0.2">
      <c r="A21" s="162" t="s">
        <v>1771</v>
      </c>
      <c r="B21" s="159" t="s">
        <v>197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15671000</v>
      </c>
      <c r="J21" s="37">
        <v>0</v>
      </c>
      <c r="K21" s="37">
        <v>0</v>
      </c>
      <c r="L21" s="37">
        <v>0</v>
      </c>
      <c r="M21" s="37">
        <v>15671000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14996000</v>
      </c>
      <c r="U21" s="37">
        <v>0</v>
      </c>
      <c r="V21" s="37">
        <v>0</v>
      </c>
      <c r="W21" s="37">
        <v>0</v>
      </c>
      <c r="X21" s="37">
        <v>14996000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15507000</v>
      </c>
      <c r="AF21" s="37">
        <v>0</v>
      </c>
      <c r="AG21" s="37">
        <v>0</v>
      </c>
      <c r="AH21" s="37">
        <v>0</v>
      </c>
      <c r="AI21" s="37">
        <v>15507000</v>
      </c>
    </row>
    <row r="22" spans="1:35" ht="12.95" customHeight="1" x14ac:dyDescent="0.2">
      <c r="A22" s="162" t="s">
        <v>1772</v>
      </c>
      <c r="B22" s="159" t="s">
        <v>198</v>
      </c>
      <c r="C22" s="37">
        <v>0</v>
      </c>
      <c r="D22" s="37">
        <v>0</v>
      </c>
      <c r="E22" s="37">
        <v>0</v>
      </c>
      <c r="F22" s="37">
        <v>28875000</v>
      </c>
      <c r="G22" s="37">
        <v>24692000</v>
      </c>
      <c r="H22" s="37">
        <v>19024000</v>
      </c>
      <c r="I22" s="37">
        <v>21715000</v>
      </c>
      <c r="J22" s="37">
        <v>2155000</v>
      </c>
      <c r="K22" s="37">
        <v>0</v>
      </c>
      <c r="L22" s="37">
        <v>0</v>
      </c>
      <c r="M22" s="37">
        <v>96461000</v>
      </c>
      <c r="N22" s="37">
        <v>0</v>
      </c>
      <c r="O22" s="37">
        <v>0</v>
      </c>
      <c r="P22" s="37">
        <v>0</v>
      </c>
      <c r="Q22" s="37">
        <v>28230000</v>
      </c>
      <c r="R22" s="37">
        <v>21279000</v>
      </c>
      <c r="S22" s="37">
        <v>10731000</v>
      </c>
      <c r="T22" s="37">
        <v>24220000</v>
      </c>
      <c r="U22" s="37">
        <v>2197000</v>
      </c>
      <c r="V22" s="37">
        <v>0</v>
      </c>
      <c r="W22" s="37">
        <v>0</v>
      </c>
      <c r="X22" s="37">
        <v>86657000</v>
      </c>
      <c r="Y22" s="37">
        <v>0</v>
      </c>
      <c r="Z22" s="37">
        <v>0</v>
      </c>
      <c r="AA22" s="37">
        <v>0</v>
      </c>
      <c r="AB22" s="37">
        <v>28415000</v>
      </c>
      <c r="AC22" s="37">
        <v>22730000</v>
      </c>
      <c r="AD22" s="37">
        <v>14117000</v>
      </c>
      <c r="AE22" s="37">
        <v>22950000</v>
      </c>
      <c r="AF22" s="37">
        <v>2161000</v>
      </c>
      <c r="AG22" s="37">
        <v>0</v>
      </c>
      <c r="AH22" s="37">
        <v>0</v>
      </c>
      <c r="AI22" s="37">
        <v>90373000</v>
      </c>
    </row>
    <row r="23" spans="1:35" ht="12.95" customHeight="1" x14ac:dyDescent="0.2">
      <c r="A23" s="162" t="s">
        <v>1773</v>
      </c>
      <c r="B23" s="159" t="s">
        <v>226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75431000</v>
      </c>
      <c r="K23" s="37">
        <v>0</v>
      </c>
      <c r="L23" s="37">
        <v>0</v>
      </c>
      <c r="M23" s="37">
        <v>75431000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61352000</v>
      </c>
      <c r="V23" s="37">
        <v>0</v>
      </c>
      <c r="W23" s="37">
        <v>0</v>
      </c>
      <c r="X23" s="37">
        <v>61352000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66198000</v>
      </c>
      <c r="AG23" s="37">
        <v>0</v>
      </c>
      <c r="AH23" s="37">
        <v>0</v>
      </c>
      <c r="AI23" s="37">
        <v>66198000</v>
      </c>
    </row>
    <row r="24" spans="1:35" ht="12.95" customHeight="1" x14ac:dyDescent="0.2">
      <c r="A24" s="162" t="s">
        <v>1774</v>
      </c>
      <c r="B24" s="159" t="s">
        <v>23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1973000</v>
      </c>
      <c r="K24" s="37">
        <v>1129000</v>
      </c>
      <c r="L24" s="37">
        <v>0</v>
      </c>
      <c r="M24" s="37">
        <v>3102000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1388000</v>
      </c>
      <c r="V24" s="37">
        <v>1580000</v>
      </c>
      <c r="W24" s="37">
        <v>0</v>
      </c>
      <c r="X24" s="37">
        <v>2968000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1673000</v>
      </c>
      <c r="AG24" s="37">
        <v>2069000</v>
      </c>
      <c r="AH24" s="37">
        <v>0</v>
      </c>
      <c r="AI24" s="37">
        <v>3742000</v>
      </c>
    </row>
    <row r="25" spans="1:35" ht="12.95" customHeight="1" x14ac:dyDescent="0.2">
      <c r="A25" s="162" t="s">
        <v>903</v>
      </c>
      <c r="B25" s="159" t="s">
        <v>29</v>
      </c>
      <c r="C25" s="37">
        <v>2747000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10269000</v>
      </c>
      <c r="K25" s="37">
        <v>829000</v>
      </c>
      <c r="L25" s="37">
        <v>0</v>
      </c>
      <c r="M25" s="37">
        <v>13845000</v>
      </c>
      <c r="N25" s="37">
        <v>2826000</v>
      </c>
      <c r="O25" s="37">
        <v>0</v>
      </c>
      <c r="P25" s="37">
        <v>729000</v>
      </c>
      <c r="Q25" s="37">
        <v>0</v>
      </c>
      <c r="R25" s="37">
        <v>0</v>
      </c>
      <c r="S25" s="37">
        <v>0</v>
      </c>
      <c r="T25" s="37">
        <v>0</v>
      </c>
      <c r="U25" s="37">
        <v>10027000</v>
      </c>
      <c r="V25" s="37">
        <v>783000</v>
      </c>
      <c r="W25" s="37">
        <v>0</v>
      </c>
      <c r="X25" s="37">
        <v>14365000</v>
      </c>
      <c r="Y25" s="37">
        <v>2671000</v>
      </c>
      <c r="Z25" s="37">
        <v>0</v>
      </c>
      <c r="AA25" s="37">
        <v>731000</v>
      </c>
      <c r="AB25" s="37">
        <v>0</v>
      </c>
      <c r="AC25" s="37">
        <v>0</v>
      </c>
      <c r="AD25" s="37">
        <v>0</v>
      </c>
      <c r="AE25" s="37">
        <v>0</v>
      </c>
      <c r="AF25" s="37">
        <v>10153000</v>
      </c>
      <c r="AG25" s="37">
        <v>776000</v>
      </c>
      <c r="AH25" s="37">
        <v>0</v>
      </c>
      <c r="AI25" s="37">
        <v>14331000</v>
      </c>
    </row>
    <row r="26" spans="1:35" ht="12.95" customHeight="1" x14ac:dyDescent="0.2">
      <c r="A26" s="154" t="s">
        <v>1775</v>
      </c>
      <c r="B26" s="159" t="s">
        <v>33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5243000</v>
      </c>
      <c r="K26" s="37">
        <v>829000</v>
      </c>
      <c r="L26" s="37">
        <v>0</v>
      </c>
      <c r="M26" s="37">
        <v>6072000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4302000</v>
      </c>
      <c r="V26" s="37">
        <v>783000</v>
      </c>
      <c r="W26" s="37">
        <v>0</v>
      </c>
      <c r="X26" s="37">
        <v>5085000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4789000</v>
      </c>
      <c r="AG26" s="37">
        <v>776000</v>
      </c>
      <c r="AH26" s="37">
        <v>0</v>
      </c>
      <c r="AI26" s="37">
        <v>5565000</v>
      </c>
    </row>
    <row r="27" spans="1:35" ht="12.95" customHeight="1" x14ac:dyDescent="0.2">
      <c r="A27" s="161" t="s">
        <v>915</v>
      </c>
      <c r="B27" s="160" t="s">
        <v>40</v>
      </c>
      <c r="C27" s="39">
        <v>202768000</v>
      </c>
      <c r="D27" s="39">
        <v>0</v>
      </c>
      <c r="E27" s="39">
        <v>44377000</v>
      </c>
      <c r="F27" s="39">
        <v>28875000</v>
      </c>
      <c r="G27" s="39">
        <v>34925000</v>
      </c>
      <c r="H27" s="39">
        <v>19024000</v>
      </c>
      <c r="I27" s="39">
        <v>74475000</v>
      </c>
      <c r="J27" s="39">
        <v>195499000</v>
      </c>
      <c r="K27" s="39">
        <v>2327000</v>
      </c>
      <c r="L27" s="39">
        <v>0</v>
      </c>
      <c r="M27" s="39">
        <v>602270000</v>
      </c>
      <c r="N27" s="39">
        <v>143209000</v>
      </c>
      <c r="O27" s="39">
        <v>0</v>
      </c>
      <c r="P27" s="39">
        <v>50230000</v>
      </c>
      <c r="Q27" s="39">
        <v>28230000</v>
      </c>
      <c r="R27" s="39">
        <v>31433000</v>
      </c>
      <c r="S27" s="39">
        <v>10731000</v>
      </c>
      <c r="T27" s="39">
        <v>76019000</v>
      </c>
      <c r="U27" s="39">
        <v>174882000</v>
      </c>
      <c r="V27" s="39">
        <v>2703000</v>
      </c>
      <c r="W27" s="39">
        <v>0</v>
      </c>
      <c r="X27" s="39">
        <v>517437000</v>
      </c>
      <c r="Y27" s="39">
        <v>181810000</v>
      </c>
      <c r="Z27" s="39">
        <v>0</v>
      </c>
      <c r="AA27" s="39">
        <v>45660000</v>
      </c>
      <c r="AB27" s="39">
        <v>28415000</v>
      </c>
      <c r="AC27" s="39">
        <v>32614000</v>
      </c>
      <c r="AD27" s="39">
        <v>14117000</v>
      </c>
      <c r="AE27" s="39">
        <v>74975000</v>
      </c>
      <c r="AF27" s="39">
        <v>178530000</v>
      </c>
      <c r="AG27" s="39">
        <v>3198000</v>
      </c>
      <c r="AH27" s="39">
        <v>0</v>
      </c>
      <c r="AI27" s="39">
        <v>559319000</v>
      </c>
    </row>
  </sheetData>
  <pageMargins left="0.7" right="0.7" top="0.75" bottom="0.75" header="0.3" footer="0.3"/>
  <pageSetup orientation="portrait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1"/>
  <sheetViews>
    <sheetView rightToLeft="1" topLeftCell="D10" workbookViewId="0">
      <selection activeCell="D12" sqref="D12:O21"/>
    </sheetView>
  </sheetViews>
  <sheetFormatPr defaultColWidth="11.42578125" defaultRowHeight="12.75" x14ac:dyDescent="0.2"/>
  <cols>
    <col min="1" max="1" width="25.140625" style="142" customWidth="1"/>
    <col min="2" max="2" width="14.7109375" style="142" customWidth="1"/>
    <col min="3" max="15" width="21.5703125" style="142" customWidth="1"/>
    <col min="16" max="16384" width="11.42578125" style="142"/>
  </cols>
  <sheetData>
    <row r="1" spans="1:15" ht="17.25" x14ac:dyDescent="0.2">
      <c r="A1" s="173" t="s">
        <v>580</v>
      </c>
      <c r="B1" s="174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 ht="17.25" x14ac:dyDescent="0.2">
      <c r="A2" s="173" t="s">
        <v>661</v>
      </c>
      <c r="B2" s="174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5" ht="15" x14ac:dyDescent="0.2">
      <c r="A3" s="145"/>
      <c r="B3" s="145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15" ht="17.25" x14ac:dyDescent="0.2">
      <c r="A4" s="166" t="s">
        <v>560</v>
      </c>
      <c r="B4" s="146" t="s">
        <v>24</v>
      </c>
      <c r="C4" s="178"/>
      <c r="D4" s="178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15" ht="17.25" x14ac:dyDescent="0.2">
      <c r="A5" s="167" t="s">
        <v>1108</v>
      </c>
      <c r="B5" s="147">
        <v>44377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1:15" ht="17.25" x14ac:dyDescent="0.2">
      <c r="A6" s="167" t="s">
        <v>1712</v>
      </c>
      <c r="B6" s="148" t="s">
        <v>353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15" ht="17.25" x14ac:dyDescent="0.2">
      <c r="A7" s="149"/>
      <c r="B7" s="150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15" ht="12.75" customHeight="1" x14ac:dyDescent="0.2">
      <c r="A8" s="168" t="s">
        <v>876</v>
      </c>
      <c r="B8" s="151" t="e">
        <f>#REF!</f>
        <v>#REF!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1:15" ht="24" customHeight="1" x14ac:dyDescent="0.2"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</row>
    <row r="10" spans="1:15" ht="18.75" x14ac:dyDescent="0.2">
      <c r="A10" s="172" t="s">
        <v>1886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</row>
    <row r="11" spans="1:15" ht="18.75" x14ac:dyDescent="0.2">
      <c r="A11" s="172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</row>
    <row r="12" spans="1:15" s="176" customFormat="1" ht="174.75" customHeight="1" x14ac:dyDescent="0.2">
      <c r="A12" s="170"/>
      <c r="B12" s="170"/>
      <c r="C12" s="188" t="s">
        <v>1894</v>
      </c>
      <c r="D12" s="154" t="s">
        <v>1895</v>
      </c>
      <c r="E12" s="162" t="s">
        <v>1896</v>
      </c>
      <c r="F12" s="162" t="s">
        <v>1897</v>
      </c>
      <c r="G12" s="154" t="s">
        <v>1898</v>
      </c>
      <c r="H12" s="162" t="s">
        <v>1906</v>
      </c>
      <c r="I12" s="162" t="s">
        <v>1905</v>
      </c>
      <c r="J12" s="162" t="s">
        <v>1904</v>
      </c>
      <c r="K12" s="162" t="s">
        <v>1903</v>
      </c>
      <c r="L12" s="162" t="s">
        <v>1902</v>
      </c>
      <c r="M12" s="162" t="s">
        <v>1901</v>
      </c>
      <c r="N12" s="154" t="s">
        <v>1900</v>
      </c>
      <c r="O12" s="154" t="s">
        <v>1899</v>
      </c>
    </row>
    <row r="13" spans="1:15" ht="17.25" x14ac:dyDescent="0.2">
      <c r="A13" s="169"/>
      <c r="B13" s="169"/>
      <c r="C13" s="187" t="s">
        <v>22</v>
      </c>
      <c r="D13" s="153" t="s">
        <v>51</v>
      </c>
      <c r="E13" s="153" t="s">
        <v>69</v>
      </c>
      <c r="F13" s="153" t="s">
        <v>83</v>
      </c>
      <c r="G13" s="153" t="s">
        <v>91</v>
      </c>
      <c r="H13" s="153" t="s">
        <v>96</v>
      </c>
      <c r="I13" s="153" t="s">
        <v>197</v>
      </c>
      <c r="J13" s="153" t="s">
        <v>198</v>
      </c>
      <c r="K13" s="153" t="s">
        <v>226</v>
      </c>
      <c r="L13" s="153" t="s">
        <v>23</v>
      </c>
      <c r="M13" s="153" t="s">
        <v>29</v>
      </c>
      <c r="N13" s="153" t="s">
        <v>33</v>
      </c>
      <c r="O13" s="153" t="s">
        <v>40</v>
      </c>
    </row>
    <row r="14" spans="1:15" ht="17.25" x14ac:dyDescent="0.2">
      <c r="A14" s="188" t="s">
        <v>1887</v>
      </c>
      <c r="B14" s="187" t="s">
        <v>22</v>
      </c>
      <c r="C14" s="189">
        <v>644000</v>
      </c>
      <c r="D14" s="193">
        <v>41</v>
      </c>
      <c r="E14" s="155">
        <v>65000</v>
      </c>
      <c r="F14" s="194"/>
      <c r="G14" s="155">
        <v>346000</v>
      </c>
      <c r="H14" s="155">
        <v>228000</v>
      </c>
      <c r="I14" s="155">
        <v>0</v>
      </c>
      <c r="J14" s="155">
        <v>70000</v>
      </c>
      <c r="K14" s="155">
        <v>298000</v>
      </c>
      <c r="L14" s="193">
        <v>126000</v>
      </c>
      <c r="M14" s="155">
        <v>172000</v>
      </c>
      <c r="N14" s="155">
        <v>1060000</v>
      </c>
      <c r="O14" s="155">
        <v>0</v>
      </c>
    </row>
    <row r="15" spans="1:15" ht="17.25" x14ac:dyDescent="0.2">
      <c r="A15" s="188" t="s">
        <v>1888</v>
      </c>
      <c r="B15" s="187" t="s">
        <v>51</v>
      </c>
      <c r="C15" s="189">
        <v>420000</v>
      </c>
      <c r="D15" s="193">
        <v>62</v>
      </c>
      <c r="E15" s="155">
        <v>75000</v>
      </c>
      <c r="F15" s="194"/>
      <c r="G15" s="155">
        <v>22000</v>
      </c>
      <c r="H15" s="155">
        <v>3000</v>
      </c>
      <c r="I15" s="155">
        <v>0</v>
      </c>
      <c r="J15" s="155">
        <v>395000</v>
      </c>
      <c r="K15" s="155">
        <v>398000</v>
      </c>
      <c r="L15" s="193">
        <v>134000</v>
      </c>
      <c r="M15" s="155">
        <v>210000</v>
      </c>
      <c r="N15" s="155">
        <v>2280000</v>
      </c>
      <c r="O15" s="155">
        <v>2000</v>
      </c>
    </row>
    <row r="16" spans="1:15" ht="17.25" x14ac:dyDescent="0.2">
      <c r="A16" s="188" t="s">
        <v>1889</v>
      </c>
      <c r="B16" s="187" t="s">
        <v>69</v>
      </c>
      <c r="C16" s="189">
        <v>389000</v>
      </c>
      <c r="D16" s="193">
        <v>1083</v>
      </c>
      <c r="E16" s="155">
        <v>88000</v>
      </c>
      <c r="F16" s="194"/>
      <c r="G16" s="155">
        <v>49000</v>
      </c>
      <c r="H16" s="155">
        <v>23000</v>
      </c>
      <c r="I16" s="155">
        <v>3000</v>
      </c>
      <c r="J16" s="155">
        <v>314000</v>
      </c>
      <c r="K16" s="155">
        <v>340000</v>
      </c>
      <c r="L16" s="193">
        <v>45000</v>
      </c>
      <c r="M16" s="155">
        <v>273000</v>
      </c>
      <c r="N16" s="155">
        <v>7656000</v>
      </c>
      <c r="O16" s="155">
        <v>78000</v>
      </c>
    </row>
    <row r="17" spans="1:15" ht="17.25" x14ac:dyDescent="0.2">
      <c r="A17" s="188" t="s">
        <v>1890</v>
      </c>
      <c r="B17" s="187" t="s">
        <v>83</v>
      </c>
      <c r="C17" s="189">
        <v>60000</v>
      </c>
      <c r="D17" s="193">
        <v>713</v>
      </c>
      <c r="E17" s="155">
        <v>14000</v>
      </c>
      <c r="F17" s="194"/>
      <c r="G17" s="155">
        <v>2000</v>
      </c>
      <c r="H17" s="155">
        <v>4000</v>
      </c>
      <c r="I17" s="155">
        <v>0</v>
      </c>
      <c r="J17" s="155">
        <v>54000</v>
      </c>
      <c r="K17" s="155">
        <v>58000</v>
      </c>
      <c r="L17" s="193">
        <v>10000</v>
      </c>
      <c r="M17" s="155">
        <v>4000</v>
      </c>
      <c r="N17" s="155">
        <v>2234000</v>
      </c>
      <c r="O17" s="155">
        <v>42000</v>
      </c>
    </row>
    <row r="18" spans="1:15" ht="17.25" x14ac:dyDescent="0.2">
      <c r="A18" s="188" t="s">
        <v>1891</v>
      </c>
      <c r="B18" s="187" t="s">
        <v>91</v>
      </c>
      <c r="C18" s="189">
        <v>3199000</v>
      </c>
      <c r="D18" s="193">
        <v>6678</v>
      </c>
      <c r="E18" s="155">
        <v>320000</v>
      </c>
      <c r="F18" s="194"/>
      <c r="G18" s="155">
        <v>69000</v>
      </c>
      <c r="H18" s="155">
        <v>2884000</v>
      </c>
      <c r="I18" s="155">
        <v>0</v>
      </c>
      <c r="J18" s="155">
        <v>246000</v>
      </c>
      <c r="K18" s="155">
        <v>3130000</v>
      </c>
      <c r="L18" s="193">
        <v>195000</v>
      </c>
      <c r="M18" s="155">
        <v>2883000</v>
      </c>
      <c r="N18" s="155">
        <v>16714000</v>
      </c>
      <c r="O18" s="155">
        <v>335000</v>
      </c>
    </row>
    <row r="19" spans="1:15" ht="75" x14ac:dyDescent="0.2">
      <c r="A19" s="188" t="s">
        <v>1892</v>
      </c>
      <c r="B19" s="187" t="s">
        <v>96</v>
      </c>
      <c r="C19" s="189">
        <v>0</v>
      </c>
      <c r="D19" s="193">
        <v>0</v>
      </c>
      <c r="E19" s="155">
        <v>0</v>
      </c>
      <c r="F19" s="194"/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93">
        <v>0</v>
      </c>
      <c r="M19" s="155">
        <v>0</v>
      </c>
      <c r="N19" s="155">
        <v>0</v>
      </c>
      <c r="O19" s="155">
        <v>0</v>
      </c>
    </row>
    <row r="20" spans="1:15" ht="17.25" x14ac:dyDescent="0.2">
      <c r="A20" s="188" t="s">
        <v>915</v>
      </c>
      <c r="B20" s="187" t="s">
        <v>197</v>
      </c>
      <c r="C20" s="189">
        <v>4712000</v>
      </c>
      <c r="D20" s="193">
        <v>8577</v>
      </c>
      <c r="E20" s="155">
        <v>562000</v>
      </c>
      <c r="F20" s="155">
        <v>0</v>
      </c>
      <c r="G20" s="155">
        <v>488000</v>
      </c>
      <c r="H20" s="155">
        <v>3142000</v>
      </c>
      <c r="I20" s="155">
        <v>3000</v>
      </c>
      <c r="J20" s="155">
        <v>1079000</v>
      </c>
      <c r="K20" s="155">
        <v>4224000</v>
      </c>
      <c r="L20" s="193">
        <v>510000</v>
      </c>
      <c r="M20" s="155">
        <v>3542000</v>
      </c>
      <c r="N20" s="155">
        <v>29944000</v>
      </c>
      <c r="O20" s="155">
        <v>457000</v>
      </c>
    </row>
    <row r="21" spans="1:15" ht="30" x14ac:dyDescent="0.2">
      <c r="A21" s="190" t="s">
        <v>1893</v>
      </c>
      <c r="B21" s="191" t="s">
        <v>198</v>
      </c>
      <c r="C21" s="192"/>
      <c r="D21" s="195"/>
      <c r="E21" s="196"/>
      <c r="F21" s="196"/>
      <c r="G21" s="171">
        <v>77000</v>
      </c>
      <c r="H21" s="196"/>
      <c r="I21" s="196"/>
      <c r="J21" s="196"/>
      <c r="K21" s="196"/>
      <c r="L21" s="195"/>
      <c r="M21" s="196"/>
      <c r="N21" s="196"/>
      <c r="O21" s="196"/>
    </row>
  </sheetData>
  <pageMargins left="0.7" right="0.7" top="0.75" bottom="0.75" header="0.3" footer="0.3"/>
  <pageSetup orientation="portrait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98</v>
      </c>
    </row>
    <row r="2" spans="1:254" x14ac:dyDescent="0.2">
      <c r="A2" t="s">
        <v>0</v>
      </c>
      <c r="B2" t="s">
        <v>109</v>
      </c>
    </row>
    <row r="3" spans="1:254" x14ac:dyDescent="0.2">
      <c r="A3" t="s">
        <v>0</v>
      </c>
      <c r="B3" t="s">
        <v>131</v>
      </c>
    </row>
    <row r="4" spans="1:254" x14ac:dyDescent="0.2">
      <c r="A4" t="s">
        <v>490</v>
      </c>
      <c r="B4" t="s">
        <v>491</v>
      </c>
      <c r="C4" t="s">
        <v>481</v>
      </c>
      <c r="D4" t="s">
        <v>486</v>
      </c>
      <c r="E4" t="s">
        <v>261</v>
      </c>
      <c r="F4" t="s">
        <v>260</v>
      </c>
      <c r="G4" t="s">
        <v>482</v>
      </c>
      <c r="H4" t="s">
        <v>484</v>
      </c>
      <c r="I4" t="s">
        <v>262</v>
      </c>
      <c r="J4" t="s">
        <v>362</v>
      </c>
      <c r="K4" t="s">
        <v>483</v>
      </c>
      <c r="L4" t="s">
        <v>352</v>
      </c>
      <c r="M4" t="s">
        <v>360</v>
      </c>
      <c r="N4" t="s">
        <v>358</v>
      </c>
      <c r="O4" t="s">
        <v>357</v>
      </c>
      <c r="P4" t="s">
        <v>451</v>
      </c>
      <c r="Q4" t="s">
        <v>249</v>
      </c>
      <c r="R4" t="s">
        <v>250</v>
      </c>
      <c r="S4" t="s">
        <v>309</v>
      </c>
      <c r="T4" t="s">
        <v>248</v>
      </c>
      <c r="U4" t="s">
        <v>247</v>
      </c>
      <c r="V4" t="s">
        <v>251</v>
      </c>
      <c r="W4" t="s">
        <v>257</v>
      </c>
      <c r="X4" t="s">
        <v>259</v>
      </c>
      <c r="Y4" t="s">
        <v>252</v>
      </c>
      <c r="Z4" t="s">
        <v>315</v>
      </c>
      <c r="AA4" t="s">
        <v>246</v>
      </c>
      <c r="AB4" t="s">
        <v>310</v>
      </c>
      <c r="AC4" t="s">
        <v>254</v>
      </c>
      <c r="AD4" t="s">
        <v>245</v>
      </c>
      <c r="AE4" t="s">
        <v>312</v>
      </c>
      <c r="AF4" t="s">
        <v>255</v>
      </c>
      <c r="AG4" t="s">
        <v>485</v>
      </c>
      <c r="AH4" t="s">
        <v>316</v>
      </c>
      <c r="AI4" t="s">
        <v>270</v>
      </c>
      <c r="AJ4" t="s">
        <v>279</v>
      </c>
      <c r="AK4" t="s">
        <v>280</v>
      </c>
      <c r="AL4" t="s">
        <v>268</v>
      </c>
      <c r="AM4" t="s">
        <v>275</v>
      </c>
      <c r="AN4" t="s">
        <v>271</v>
      </c>
      <c r="AO4" t="s">
        <v>281</v>
      </c>
      <c r="AP4" t="s">
        <v>263</v>
      </c>
      <c r="AQ4" t="s">
        <v>266</v>
      </c>
      <c r="AR4" t="s">
        <v>269</v>
      </c>
      <c r="AS4" t="s">
        <v>272</v>
      </c>
      <c r="AT4" t="s">
        <v>264</v>
      </c>
      <c r="AU4" t="s">
        <v>273</v>
      </c>
      <c r="AV4" t="s">
        <v>267</v>
      </c>
      <c r="AW4" t="s">
        <v>265</v>
      </c>
      <c r="AX4" t="s">
        <v>277</v>
      </c>
      <c r="AY4" t="s">
        <v>278</v>
      </c>
      <c r="AZ4" t="s">
        <v>276</v>
      </c>
      <c r="BA4" t="s">
        <v>253</v>
      </c>
      <c r="BB4" t="s">
        <v>274</v>
      </c>
      <c r="BC4" t="s">
        <v>446</v>
      </c>
      <c r="BD4" t="s">
        <v>305</v>
      </c>
      <c r="BE4" t="s">
        <v>363</v>
      </c>
      <c r="BF4" t="s">
        <v>364</v>
      </c>
      <c r="BG4" t="s">
        <v>326</v>
      </c>
      <c r="BH4" t="s">
        <v>328</v>
      </c>
      <c r="BI4" t="s">
        <v>330</v>
      </c>
      <c r="BJ4" t="s">
        <v>343</v>
      </c>
      <c r="BK4" t="s">
        <v>333</v>
      </c>
      <c r="BL4" t="s">
        <v>341</v>
      </c>
      <c r="BM4" t="s">
        <v>329</v>
      </c>
      <c r="BN4" t="s">
        <v>344</v>
      </c>
      <c r="BO4" t="s">
        <v>342</v>
      </c>
      <c r="BP4" t="s">
        <v>331</v>
      </c>
      <c r="BQ4" t="s">
        <v>332</v>
      </c>
      <c r="BR4" t="s">
        <v>337</v>
      </c>
      <c r="BS4" t="s">
        <v>335</v>
      </c>
      <c r="BT4" t="s">
        <v>334</v>
      </c>
      <c r="BU4" t="s">
        <v>340</v>
      </c>
      <c r="BV4" t="s">
        <v>304</v>
      </c>
      <c r="BW4" t="s">
        <v>339</v>
      </c>
      <c r="BX4" t="s">
        <v>306</v>
      </c>
      <c r="BY4" t="s">
        <v>307</v>
      </c>
      <c r="BZ4" t="s">
        <v>497</v>
      </c>
      <c r="CA4" t="s">
        <v>354</v>
      </c>
      <c r="CB4" t="s">
        <v>350</v>
      </c>
      <c r="CC4" t="s">
        <v>355</v>
      </c>
      <c r="CD4" t="s">
        <v>417</v>
      </c>
      <c r="CE4" t="s">
        <v>345</v>
      </c>
      <c r="CF4" t="s">
        <v>351</v>
      </c>
      <c r="CG4" t="s">
        <v>347</v>
      </c>
      <c r="CH4" t="s">
        <v>346</v>
      </c>
      <c r="CI4" t="s">
        <v>493</v>
      </c>
      <c r="CJ4" t="s">
        <v>494</v>
      </c>
      <c r="CK4" t="s">
        <v>487</v>
      </c>
      <c r="CL4" t="s">
        <v>492</v>
      </c>
      <c r="CM4" t="s">
        <v>489</v>
      </c>
      <c r="CN4" t="s">
        <v>499</v>
      </c>
      <c r="CO4" t="s">
        <v>498</v>
      </c>
      <c r="CP4" t="s">
        <v>289</v>
      </c>
      <c r="CQ4" t="s">
        <v>470</v>
      </c>
      <c r="CR4" t="s">
        <v>478</v>
      </c>
      <c r="CS4" t="s">
        <v>468</v>
      </c>
      <c r="CT4" t="s">
        <v>474</v>
      </c>
      <c r="CU4" t="s">
        <v>476</v>
      </c>
      <c r="CV4" t="s">
        <v>471</v>
      </c>
      <c r="CW4" t="s">
        <v>477</v>
      </c>
      <c r="CX4" t="s">
        <v>472</v>
      </c>
      <c r="CY4" t="s">
        <v>479</v>
      </c>
      <c r="CZ4" t="s">
        <v>473</v>
      </c>
      <c r="DA4" t="s">
        <v>480</v>
      </c>
      <c r="DB4" t="s">
        <v>356</v>
      </c>
      <c r="DC4" t="s">
        <v>435</v>
      </c>
      <c r="DD4" t="s">
        <v>258</v>
      </c>
      <c r="DE4" t="s">
        <v>475</v>
      </c>
      <c r="DF4" t="s">
        <v>466</v>
      </c>
      <c r="DG4" t="s">
        <v>338</v>
      </c>
      <c r="DH4" t="s">
        <v>366</v>
      </c>
      <c r="DI4" t="s">
        <v>365</v>
      </c>
      <c r="DJ4" t="s">
        <v>361</v>
      </c>
      <c r="DK4" t="s">
        <v>374</v>
      </c>
      <c r="DL4" t="s">
        <v>296</v>
      </c>
      <c r="DM4" t="s">
        <v>375</v>
      </c>
      <c r="DN4" t="s">
        <v>376</v>
      </c>
      <c r="DO4" t="s">
        <v>378</v>
      </c>
      <c r="DP4" t="s">
        <v>384</v>
      </c>
      <c r="DQ4" t="s">
        <v>385</v>
      </c>
      <c r="DR4" t="s">
        <v>377</v>
      </c>
      <c r="DS4" t="s">
        <v>383</v>
      </c>
      <c r="DT4" t="s">
        <v>380</v>
      </c>
      <c r="DU4" t="s">
        <v>382</v>
      </c>
      <c r="DV4" t="s">
        <v>403</v>
      </c>
      <c r="DW4" t="s">
        <v>406</v>
      </c>
      <c r="DX4" t="s">
        <v>409</v>
      </c>
      <c r="DY4" t="s">
        <v>396</v>
      </c>
      <c r="DZ4" t="s">
        <v>391</v>
      </c>
      <c r="EA4" t="s">
        <v>402</v>
      </c>
      <c r="EB4" t="s">
        <v>390</v>
      </c>
      <c r="EC4" t="s">
        <v>400</v>
      </c>
      <c r="ED4" t="s">
        <v>399</v>
      </c>
      <c r="EE4" t="s">
        <v>404</v>
      </c>
      <c r="EF4" t="s">
        <v>389</v>
      </c>
      <c r="EG4" t="s">
        <v>398</v>
      </c>
      <c r="EH4" t="s">
        <v>325</v>
      </c>
      <c r="EI4" t="s">
        <v>407</v>
      </c>
      <c r="EJ4" t="s">
        <v>392</v>
      </c>
      <c r="EK4" t="s">
        <v>408</v>
      </c>
      <c r="EL4" t="s">
        <v>397</v>
      </c>
      <c r="EM4" t="s">
        <v>327</v>
      </c>
      <c r="EN4" t="s">
        <v>311</v>
      </c>
      <c r="EO4" t="s">
        <v>386</v>
      </c>
      <c r="EP4" t="s">
        <v>395</v>
      </c>
      <c r="EQ4" t="s">
        <v>393</v>
      </c>
      <c r="ER4" t="s">
        <v>387</v>
      </c>
      <c r="ES4" t="s">
        <v>405</v>
      </c>
      <c r="ET4" t="s">
        <v>401</v>
      </c>
      <c r="EU4" t="s">
        <v>394</v>
      </c>
      <c r="EV4" t="s">
        <v>420</v>
      </c>
      <c r="EW4" t="s">
        <v>418</v>
      </c>
      <c r="EX4" t="s">
        <v>413</v>
      </c>
      <c r="EY4" t="s">
        <v>416</v>
      </c>
      <c r="EZ4" t="s">
        <v>414</v>
      </c>
      <c r="FA4" t="s">
        <v>421</v>
      </c>
      <c r="FB4" t="s">
        <v>412</v>
      </c>
      <c r="FC4" t="s">
        <v>415</v>
      </c>
      <c r="FD4" t="s">
        <v>410</v>
      </c>
      <c r="FE4" t="s">
        <v>419</v>
      </c>
      <c r="FF4" t="s">
        <v>458</v>
      </c>
      <c r="FG4" t="s">
        <v>313</v>
      </c>
      <c r="FH4" t="s">
        <v>443</v>
      </c>
      <c r="FI4" t="s">
        <v>456</v>
      </c>
      <c r="FJ4" t="s">
        <v>463</v>
      </c>
      <c r="FK4" t="s">
        <v>448</v>
      </c>
      <c r="FL4" t="s">
        <v>453</v>
      </c>
      <c r="FM4" t="s">
        <v>465</v>
      </c>
      <c r="FN4" t="s">
        <v>459</v>
      </c>
      <c r="FO4" t="s">
        <v>450</v>
      </c>
      <c r="FP4" t="s">
        <v>464</v>
      </c>
      <c r="FQ4" t="s">
        <v>288</v>
      </c>
      <c r="FR4" t="s">
        <v>445</v>
      </c>
      <c r="FS4" t="s">
        <v>461</v>
      </c>
      <c r="FT4" t="s">
        <v>460</v>
      </c>
      <c r="FU4" t="s">
        <v>495</v>
      </c>
      <c r="FV4" t="s">
        <v>256</v>
      </c>
      <c r="FW4" t="s">
        <v>452</v>
      </c>
      <c r="FX4" t="s">
        <v>444</v>
      </c>
      <c r="FY4" t="s">
        <v>447</v>
      </c>
      <c r="FZ4" t="s">
        <v>488</v>
      </c>
      <c r="GA4" t="s">
        <v>379</v>
      </c>
      <c r="GB4" t="s">
        <v>454</v>
      </c>
      <c r="GC4" t="s">
        <v>372</v>
      </c>
      <c r="GD4" t="s">
        <v>314</v>
      </c>
      <c r="GE4" t="s">
        <v>455</v>
      </c>
      <c r="GF4" t="s">
        <v>381</v>
      </c>
      <c r="GG4" t="s">
        <v>422</v>
      </c>
      <c r="GH4" t="s">
        <v>359</v>
      </c>
      <c r="GI4" t="s">
        <v>442</v>
      </c>
      <c r="GJ4" t="s">
        <v>428</v>
      </c>
      <c r="GK4" t="s">
        <v>429</v>
      </c>
      <c r="GL4" t="s">
        <v>324</v>
      </c>
      <c r="GM4" t="s">
        <v>430</v>
      </c>
      <c r="GN4" t="s">
        <v>436</v>
      </c>
      <c r="GO4" t="s">
        <v>322</v>
      </c>
      <c r="GP4" t="s">
        <v>431</v>
      </c>
      <c r="GQ4" t="s">
        <v>433</v>
      </c>
      <c r="GR4" t="s">
        <v>321</v>
      </c>
      <c r="GS4" t="s">
        <v>425</v>
      </c>
      <c r="GT4" t="s">
        <v>427</v>
      </c>
      <c r="GU4" t="s">
        <v>320</v>
      </c>
      <c r="GV4" t="s">
        <v>424</v>
      </c>
      <c r="GW4" t="s">
        <v>423</v>
      </c>
      <c r="GX4" t="s">
        <v>434</v>
      </c>
      <c r="GY4" t="s">
        <v>426</v>
      </c>
      <c r="GZ4" t="s">
        <v>467</v>
      </c>
      <c r="HA4" t="s">
        <v>287</v>
      </c>
      <c r="HB4" t="s">
        <v>302</v>
      </c>
      <c r="HC4" t="s">
        <v>323</v>
      </c>
      <c r="HD4" t="s">
        <v>437</v>
      </c>
      <c r="HE4" t="s">
        <v>298</v>
      </c>
      <c r="HF4" t="s">
        <v>294</v>
      </c>
      <c r="HG4" t="s">
        <v>295</v>
      </c>
      <c r="HH4" t="s">
        <v>292</v>
      </c>
      <c r="HI4" t="s">
        <v>291</v>
      </c>
      <c r="HJ4" t="s">
        <v>297</v>
      </c>
      <c r="HK4" t="s">
        <v>293</v>
      </c>
      <c r="HL4" t="s">
        <v>285</v>
      </c>
      <c r="HM4" t="s">
        <v>373</v>
      </c>
      <c r="HN4" t="s">
        <v>432</v>
      </c>
      <c r="HO4" t="s">
        <v>367</v>
      </c>
      <c r="HP4" t="s">
        <v>300</v>
      </c>
      <c r="HQ4" t="s">
        <v>369</v>
      </c>
      <c r="HR4" t="s">
        <v>371</v>
      </c>
      <c r="HS4" t="s">
        <v>411</v>
      </c>
      <c r="HT4" t="s">
        <v>370</v>
      </c>
      <c r="HU4" t="s">
        <v>290</v>
      </c>
      <c r="HV4" t="s">
        <v>284</v>
      </c>
      <c r="HW4" t="s">
        <v>368</v>
      </c>
      <c r="HX4" t="s">
        <v>301</v>
      </c>
      <c r="HY4" t="s">
        <v>348</v>
      </c>
      <c r="HZ4" t="s">
        <v>299</v>
      </c>
      <c r="IA4" t="s">
        <v>438</v>
      </c>
      <c r="IB4" t="s">
        <v>441</v>
      </c>
      <c r="IC4" t="s">
        <v>439</v>
      </c>
      <c r="ID4" t="s">
        <v>440</v>
      </c>
      <c r="IE4" t="s">
        <v>308</v>
      </c>
      <c r="IF4" t="s">
        <v>283</v>
      </c>
      <c r="IG4" t="s">
        <v>462</v>
      </c>
      <c r="IH4" t="s">
        <v>286</v>
      </c>
      <c r="II4" t="s">
        <v>449</v>
      </c>
      <c r="IJ4" t="s">
        <v>469</v>
      </c>
      <c r="IK4" t="s">
        <v>496</v>
      </c>
      <c r="IL4" t="s">
        <v>21</v>
      </c>
      <c r="IM4" t="s">
        <v>19</v>
      </c>
      <c r="IN4" t="s">
        <v>555</v>
      </c>
      <c r="IO4" t="s">
        <v>878</v>
      </c>
      <c r="IP4" t="s">
        <v>849</v>
      </c>
      <c r="IQ4" t="s">
        <v>531</v>
      </c>
      <c r="IR4" t="s">
        <v>535</v>
      </c>
      <c r="IS4" t="s">
        <v>537</v>
      </c>
      <c r="IT4" t="s">
        <v>652</v>
      </c>
    </row>
    <row r="5" spans="1:254" x14ac:dyDescent="0.2">
      <c r="A5" t="s">
        <v>0</v>
      </c>
      <c r="B5" t="s">
        <v>168</v>
      </c>
    </row>
    <row r="6" spans="1:254" x14ac:dyDescent="0.2">
      <c r="A6" t="s">
        <v>0</v>
      </c>
      <c r="B6" t="s">
        <v>99</v>
      </c>
    </row>
    <row r="7" spans="1:254" x14ac:dyDescent="0.2">
      <c r="A7" t="s">
        <v>0</v>
      </c>
      <c r="B7" t="s">
        <v>101</v>
      </c>
    </row>
    <row r="8" spans="1:254" x14ac:dyDescent="0.2">
      <c r="A8" t="s">
        <v>0</v>
      </c>
      <c r="B8" t="s">
        <v>103</v>
      </c>
    </row>
    <row r="9" spans="1:254" x14ac:dyDescent="0.2">
      <c r="A9" t="s">
        <v>0</v>
      </c>
      <c r="B9" t="s">
        <v>105</v>
      </c>
    </row>
    <row r="10" spans="1:254" x14ac:dyDescent="0.2">
      <c r="A10" t="s">
        <v>0</v>
      </c>
      <c r="B10" t="s">
        <v>107</v>
      </c>
    </row>
    <row r="11" spans="1:254" x14ac:dyDescent="0.2">
      <c r="A11" t="s">
        <v>0</v>
      </c>
      <c r="B11" t="s">
        <v>110</v>
      </c>
    </row>
    <row r="12" spans="1:254" x14ac:dyDescent="0.2">
      <c r="A12" t="s">
        <v>0</v>
      </c>
      <c r="B12" t="s">
        <v>112</v>
      </c>
    </row>
    <row r="13" spans="1:254" x14ac:dyDescent="0.2">
      <c r="A13" t="s">
        <v>0</v>
      </c>
      <c r="B13" t="s">
        <v>114</v>
      </c>
    </row>
    <row r="14" spans="1:254" x14ac:dyDescent="0.2">
      <c r="A14" t="s">
        <v>0</v>
      </c>
      <c r="B14" t="s">
        <v>116</v>
      </c>
    </row>
    <row r="15" spans="1:254" x14ac:dyDescent="0.2">
      <c r="A15" t="s">
        <v>0</v>
      </c>
      <c r="B15" t="s">
        <v>118</v>
      </c>
    </row>
    <row r="16" spans="1:254" x14ac:dyDescent="0.2">
      <c r="A16" t="s">
        <v>0</v>
      </c>
      <c r="B16" t="s">
        <v>120</v>
      </c>
    </row>
    <row r="17" spans="1:2" x14ac:dyDescent="0.2">
      <c r="A17" t="s">
        <v>0</v>
      </c>
      <c r="B17" t="s">
        <v>122</v>
      </c>
    </row>
    <row r="18" spans="1:2" x14ac:dyDescent="0.2">
      <c r="A18" t="s">
        <v>0</v>
      </c>
      <c r="B18" t="s">
        <v>124</v>
      </c>
    </row>
    <row r="19" spans="1:2" x14ac:dyDescent="0.2">
      <c r="A19" t="s">
        <v>0</v>
      </c>
      <c r="B19" t="s">
        <v>126</v>
      </c>
    </row>
    <row r="20" spans="1:2" x14ac:dyDescent="0.2">
      <c r="A20" t="s">
        <v>0</v>
      </c>
      <c r="B20" t="s">
        <v>128</v>
      </c>
    </row>
    <row r="21" spans="1:2" x14ac:dyDescent="0.2">
      <c r="A21" t="s">
        <v>0</v>
      </c>
      <c r="B21" t="s">
        <v>132</v>
      </c>
    </row>
    <row r="22" spans="1:2" x14ac:dyDescent="0.2">
      <c r="A22" t="s">
        <v>0</v>
      </c>
      <c r="B22" t="s">
        <v>133</v>
      </c>
    </row>
    <row r="23" spans="1:2" x14ac:dyDescent="0.2">
      <c r="A23" t="s">
        <v>0</v>
      </c>
      <c r="B23" t="s">
        <v>135</v>
      </c>
    </row>
    <row r="24" spans="1:2" x14ac:dyDescent="0.2">
      <c r="A24" t="s">
        <v>0</v>
      </c>
      <c r="B24" t="s">
        <v>137</v>
      </c>
    </row>
    <row r="25" spans="1:2" x14ac:dyDescent="0.2">
      <c r="A25" t="s">
        <v>0</v>
      </c>
      <c r="B25" t="s">
        <v>139</v>
      </c>
    </row>
    <row r="26" spans="1:2" x14ac:dyDescent="0.2">
      <c r="A26" t="s">
        <v>0</v>
      </c>
      <c r="B26" t="s">
        <v>141</v>
      </c>
    </row>
    <row r="27" spans="1:2" x14ac:dyDescent="0.2">
      <c r="A27" t="s">
        <v>0</v>
      </c>
      <c r="B27" t="s">
        <v>143</v>
      </c>
    </row>
    <row r="28" spans="1:2" x14ac:dyDescent="0.2">
      <c r="A28" t="s">
        <v>0</v>
      </c>
      <c r="B28" t="s">
        <v>145</v>
      </c>
    </row>
    <row r="29" spans="1:2" x14ac:dyDescent="0.2">
      <c r="A29" t="s">
        <v>0</v>
      </c>
      <c r="B29" t="s">
        <v>148</v>
      </c>
    </row>
    <row r="30" spans="1:2" x14ac:dyDescent="0.2">
      <c r="A30" t="s">
        <v>0</v>
      </c>
      <c r="B30" t="s">
        <v>150</v>
      </c>
    </row>
    <row r="31" spans="1:2" x14ac:dyDescent="0.2">
      <c r="A31" t="s">
        <v>0</v>
      </c>
      <c r="B31" t="s">
        <v>152</v>
      </c>
    </row>
    <row r="32" spans="1:2" x14ac:dyDescent="0.2">
      <c r="A32" t="s">
        <v>0</v>
      </c>
      <c r="B32" t="s">
        <v>154</v>
      </c>
    </row>
    <row r="33" spans="1:2" x14ac:dyDescent="0.2">
      <c r="A33" t="s">
        <v>0</v>
      </c>
      <c r="B33" t="s">
        <v>156</v>
      </c>
    </row>
    <row r="34" spans="1:2" x14ac:dyDescent="0.2">
      <c r="A34" t="s">
        <v>0</v>
      </c>
      <c r="B34" t="s">
        <v>158</v>
      </c>
    </row>
    <row r="35" spans="1:2" x14ac:dyDescent="0.2">
      <c r="A35" t="s">
        <v>0</v>
      </c>
      <c r="B35" t="s">
        <v>160</v>
      </c>
    </row>
    <row r="36" spans="1:2" x14ac:dyDescent="0.2">
      <c r="A36" t="s">
        <v>0</v>
      </c>
      <c r="B36" t="s">
        <v>162</v>
      </c>
    </row>
    <row r="37" spans="1:2" x14ac:dyDescent="0.2">
      <c r="A37" t="s">
        <v>0</v>
      </c>
      <c r="B37" t="s">
        <v>164</v>
      </c>
    </row>
    <row r="38" spans="1:2" x14ac:dyDescent="0.2">
      <c r="A38" t="s">
        <v>0</v>
      </c>
      <c r="B38" t="s">
        <v>166</v>
      </c>
    </row>
    <row r="39" spans="1:2" x14ac:dyDescent="0.2">
      <c r="A39" t="s">
        <v>0</v>
      </c>
      <c r="B39" t="s">
        <v>169</v>
      </c>
    </row>
    <row r="40" spans="1:2" x14ac:dyDescent="0.2">
      <c r="A40" t="s">
        <v>0</v>
      </c>
      <c r="B40" t="s">
        <v>171</v>
      </c>
    </row>
    <row r="41" spans="1:2" x14ac:dyDescent="0.2">
      <c r="A41" t="s">
        <v>0</v>
      </c>
      <c r="B41" t="s">
        <v>173</v>
      </c>
    </row>
    <row r="42" spans="1:2" x14ac:dyDescent="0.2">
      <c r="A42" t="s">
        <v>0</v>
      </c>
      <c r="B42" t="s">
        <v>175</v>
      </c>
    </row>
    <row r="43" spans="1:2" x14ac:dyDescent="0.2">
      <c r="A43" t="s">
        <v>0</v>
      </c>
      <c r="B43" t="s">
        <v>177</v>
      </c>
    </row>
    <row r="44" spans="1:2" x14ac:dyDescent="0.2">
      <c r="A44" t="s">
        <v>0</v>
      </c>
      <c r="B44" t="s">
        <v>179</v>
      </c>
    </row>
    <row r="45" spans="1:2" x14ac:dyDescent="0.2">
      <c r="A45" t="s">
        <v>0</v>
      </c>
      <c r="B45" t="s">
        <v>181</v>
      </c>
    </row>
    <row r="46" spans="1:2" x14ac:dyDescent="0.2">
      <c r="A46" t="s">
        <v>0</v>
      </c>
      <c r="B46" t="s">
        <v>183</v>
      </c>
    </row>
    <row r="47" spans="1:2" x14ac:dyDescent="0.2">
      <c r="A47" t="s">
        <v>0</v>
      </c>
      <c r="B47" t="s">
        <v>185</v>
      </c>
    </row>
    <row r="48" spans="1:2" x14ac:dyDescent="0.2">
      <c r="A48" t="s">
        <v>0</v>
      </c>
      <c r="B48" t="s">
        <v>187</v>
      </c>
    </row>
    <row r="49" spans="1:2" x14ac:dyDescent="0.2">
      <c r="A49" t="s">
        <v>0</v>
      </c>
      <c r="B49" t="s">
        <v>190</v>
      </c>
    </row>
    <row r="50" spans="1:2" x14ac:dyDescent="0.2">
      <c r="A50" t="s">
        <v>0</v>
      </c>
      <c r="B50" t="s">
        <v>192</v>
      </c>
    </row>
    <row r="51" spans="1:2" x14ac:dyDescent="0.2">
      <c r="A51" t="s">
        <v>0</v>
      </c>
      <c r="B51" t="s">
        <v>194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rightToLeft="1" workbookViewId="0">
      <selection activeCell="B12" sqref="B12"/>
    </sheetView>
  </sheetViews>
  <sheetFormatPr defaultColWidth="11.42578125" defaultRowHeight="12.75" x14ac:dyDescent="0.2"/>
  <cols>
    <col min="1" max="1" width="32.28515625" style="142" customWidth="1"/>
    <col min="2" max="2" width="23.7109375" style="142" customWidth="1"/>
    <col min="3" max="3" width="27.85546875" style="142" customWidth="1"/>
    <col min="4" max="4" width="11.42578125" style="176" customWidth="1"/>
    <col min="5" max="5" width="16.42578125" style="142" customWidth="1"/>
    <col min="6" max="20" width="21.5703125" style="142" customWidth="1"/>
    <col min="21" max="16384" width="11.42578125" style="142"/>
  </cols>
  <sheetData>
    <row r="1" spans="1:19" ht="12.95" customHeight="1" x14ac:dyDescent="0.2">
      <c r="A1" s="173" t="s">
        <v>580</v>
      </c>
      <c r="B1" s="174"/>
      <c r="C1" s="169"/>
      <c r="D1" s="170"/>
    </row>
    <row r="2" spans="1:19" ht="12.95" customHeight="1" x14ac:dyDescent="0.2">
      <c r="A2" s="173" t="s">
        <v>661</v>
      </c>
      <c r="B2" s="174"/>
      <c r="C2" s="169"/>
      <c r="D2" s="170"/>
    </row>
    <row r="3" spans="1:19" ht="12.95" customHeight="1" x14ac:dyDescent="0.2">
      <c r="A3" s="145"/>
      <c r="B3" s="145"/>
    </row>
    <row r="4" spans="1:19" ht="12.95" customHeight="1" x14ac:dyDescent="0.2">
      <c r="A4" s="166" t="s">
        <v>560</v>
      </c>
      <c r="B4" s="146" t="s">
        <v>24</v>
      </c>
      <c r="C4" s="178"/>
      <c r="D4" s="178"/>
    </row>
    <row r="5" spans="1:19" ht="12.95" customHeight="1" x14ac:dyDescent="0.2">
      <c r="A5" s="167" t="s">
        <v>1108</v>
      </c>
      <c r="B5" s="147">
        <v>44377</v>
      </c>
    </row>
    <row r="6" spans="1:19" ht="12.95" customHeight="1" x14ac:dyDescent="0.2">
      <c r="A6" s="167" t="s">
        <v>1712</v>
      </c>
      <c r="B6" s="148" t="s">
        <v>353</v>
      </c>
    </row>
    <row r="7" spans="1:19" ht="12.95" customHeight="1" x14ac:dyDescent="0.2">
      <c r="A7" s="149"/>
      <c r="B7" s="150"/>
    </row>
    <row r="8" spans="1:19" ht="12.95" customHeight="1" x14ac:dyDescent="0.2">
      <c r="A8" s="168" t="s">
        <v>876</v>
      </c>
      <c r="B8" s="151" t="str">
        <f>B11</f>
        <v>660-6</v>
      </c>
    </row>
    <row r="9" spans="1:19" ht="12.95" customHeight="1" x14ac:dyDescent="0.2">
      <c r="A9" s="144"/>
    </row>
    <row r="10" spans="1:19" ht="14.1" customHeight="1" x14ac:dyDescent="0.2">
      <c r="B10" s="172" t="s">
        <v>1885</v>
      </c>
      <c r="C10" s="170"/>
      <c r="D10" s="170"/>
      <c r="E10" s="170"/>
      <c r="F10" s="170"/>
      <c r="G10" s="170"/>
      <c r="H10" s="170"/>
      <c r="I10" s="170"/>
    </row>
    <row r="11" spans="1:19" ht="12.95" customHeight="1" x14ac:dyDescent="0.2">
      <c r="B11" s="143" t="s">
        <v>1823</v>
      </c>
    </row>
    <row r="12" spans="1:19" ht="67.5" customHeight="1" x14ac:dyDescent="0.2">
      <c r="A12" s="145"/>
      <c r="B12" s="145"/>
      <c r="C12" s="145"/>
      <c r="D12" s="158"/>
      <c r="E12" s="152" t="s">
        <v>1662</v>
      </c>
      <c r="F12" s="152" t="s">
        <v>1868</v>
      </c>
      <c r="G12" s="152" t="s">
        <v>1869</v>
      </c>
      <c r="H12" s="152" t="s">
        <v>1870</v>
      </c>
      <c r="I12" s="162" t="s">
        <v>1289</v>
      </c>
      <c r="J12" s="152" t="s">
        <v>1668</v>
      </c>
      <c r="K12" s="152" t="s">
        <v>1871</v>
      </c>
      <c r="L12" s="152" t="s">
        <v>1872</v>
      </c>
      <c r="M12" s="152" t="s">
        <v>1873</v>
      </c>
      <c r="N12" s="162" t="s">
        <v>1299</v>
      </c>
      <c r="O12" s="152" t="s">
        <v>1674</v>
      </c>
      <c r="P12" s="152" t="s">
        <v>1874</v>
      </c>
      <c r="Q12" s="152" t="s">
        <v>1875</v>
      </c>
      <c r="R12" s="152" t="s">
        <v>1876</v>
      </c>
      <c r="S12" s="162" t="s">
        <v>1505</v>
      </c>
    </row>
    <row r="13" spans="1:19" ht="33" customHeight="1" x14ac:dyDescent="0.2">
      <c r="A13" s="145"/>
      <c r="B13" s="145"/>
      <c r="C13" s="145"/>
      <c r="D13" s="158"/>
      <c r="E13" s="153" t="s">
        <v>22</v>
      </c>
      <c r="F13" s="153" t="s">
        <v>51</v>
      </c>
      <c r="G13" s="153" t="s">
        <v>69</v>
      </c>
      <c r="H13" s="153" t="s">
        <v>83</v>
      </c>
      <c r="I13" s="153" t="s">
        <v>91</v>
      </c>
      <c r="J13" s="153" t="s">
        <v>22</v>
      </c>
      <c r="K13" s="153" t="s">
        <v>51</v>
      </c>
      <c r="L13" s="153" t="s">
        <v>69</v>
      </c>
      <c r="M13" s="153" t="s">
        <v>83</v>
      </c>
      <c r="N13" s="153" t="s">
        <v>91</v>
      </c>
      <c r="O13" s="153" t="s">
        <v>22</v>
      </c>
      <c r="P13" s="153" t="s">
        <v>51</v>
      </c>
      <c r="Q13" s="153" t="s">
        <v>69</v>
      </c>
      <c r="R13" s="153" t="s">
        <v>83</v>
      </c>
      <c r="S13" s="153" t="s">
        <v>91</v>
      </c>
    </row>
    <row r="14" spans="1:19" ht="57.75" customHeight="1" x14ac:dyDescent="0.2">
      <c r="A14" s="145"/>
      <c r="B14" s="162" t="s">
        <v>1824</v>
      </c>
      <c r="C14" s="154" t="s">
        <v>1825</v>
      </c>
      <c r="D14" s="159" t="s">
        <v>22</v>
      </c>
      <c r="E14" s="37">
        <v>32406000</v>
      </c>
      <c r="F14" s="37">
        <v>-1233000</v>
      </c>
      <c r="G14" s="37">
        <v>31173000</v>
      </c>
      <c r="H14" s="37">
        <v>27560000</v>
      </c>
      <c r="I14" s="37">
        <v>-2132000</v>
      </c>
      <c r="J14" s="37">
        <v>25428000</v>
      </c>
      <c r="K14" s="37">
        <v>28473000</v>
      </c>
      <c r="L14" s="37">
        <v>-1557000</v>
      </c>
      <c r="M14" s="37">
        <v>26916000</v>
      </c>
      <c r="N14" s="155">
        <v>21450000</v>
      </c>
      <c r="O14" s="155">
        <v>24667000</v>
      </c>
      <c r="P14" s="155">
        <v>-4555000</v>
      </c>
      <c r="Q14" s="155">
        <v>-1053000</v>
      </c>
      <c r="R14" s="155">
        <v>-473000</v>
      </c>
      <c r="S14" s="155">
        <v>18586000</v>
      </c>
    </row>
    <row r="15" spans="1:19" ht="72.75" customHeight="1" x14ac:dyDescent="0.2">
      <c r="A15" s="145"/>
      <c r="B15" s="162" t="s">
        <v>1824</v>
      </c>
      <c r="C15" s="154" t="s">
        <v>1826</v>
      </c>
      <c r="D15" s="159" t="s">
        <v>51</v>
      </c>
      <c r="E15" s="37">
        <v>31968000</v>
      </c>
      <c r="F15" s="37">
        <v>-2302000</v>
      </c>
      <c r="G15" s="37">
        <v>29666000</v>
      </c>
      <c r="H15" s="37">
        <v>20303000</v>
      </c>
      <c r="I15" s="37">
        <v>-2397000</v>
      </c>
      <c r="J15" s="37">
        <v>17906000</v>
      </c>
      <c r="K15" s="37">
        <v>26599000</v>
      </c>
      <c r="L15" s="37">
        <v>-1843000</v>
      </c>
      <c r="M15" s="37">
        <v>24756000</v>
      </c>
      <c r="N15" s="155">
        <v>16611000</v>
      </c>
      <c r="O15" s="155">
        <v>23364000</v>
      </c>
      <c r="P15" s="155">
        <v>-4948000</v>
      </c>
      <c r="Q15" s="155">
        <v>-966000</v>
      </c>
      <c r="R15" s="155">
        <v>-610000</v>
      </c>
      <c r="S15" s="155">
        <v>16840000</v>
      </c>
    </row>
    <row r="16" spans="1:19" ht="77.25" customHeight="1" x14ac:dyDescent="0.2">
      <c r="A16" s="156" t="s">
        <v>1827</v>
      </c>
      <c r="B16" s="161" t="s">
        <v>1828</v>
      </c>
      <c r="C16" s="154" t="s">
        <v>1829</v>
      </c>
      <c r="D16" s="159" t="s">
        <v>69</v>
      </c>
      <c r="E16" s="37">
        <v>315000</v>
      </c>
      <c r="F16" s="37">
        <v>-256000</v>
      </c>
      <c r="G16" s="37">
        <v>59000</v>
      </c>
      <c r="H16" s="37">
        <v>414000</v>
      </c>
      <c r="I16" s="37">
        <v>105000</v>
      </c>
      <c r="J16" s="37">
        <v>519000</v>
      </c>
      <c r="K16" s="37">
        <v>224000</v>
      </c>
      <c r="L16" s="37">
        <v>-178000</v>
      </c>
      <c r="M16" s="37">
        <v>46000</v>
      </c>
      <c r="N16" s="155">
        <v>1679000</v>
      </c>
      <c r="O16" s="155">
        <v>-2000</v>
      </c>
      <c r="P16" s="155">
        <v>1490000</v>
      </c>
      <c r="Q16" s="155">
        <v>185000</v>
      </c>
      <c r="R16" s="155">
        <v>12000</v>
      </c>
      <c r="S16" s="155">
        <v>1685000</v>
      </c>
    </row>
    <row r="17" spans="1:19" ht="69" x14ac:dyDescent="0.2">
      <c r="A17" s="156" t="s">
        <v>1827</v>
      </c>
      <c r="B17" s="161" t="s">
        <v>1828</v>
      </c>
      <c r="C17" s="154" t="s">
        <v>1826</v>
      </c>
      <c r="D17" s="159" t="s">
        <v>83</v>
      </c>
      <c r="E17" s="37">
        <v>318000</v>
      </c>
      <c r="F17" s="37">
        <v>-258000</v>
      </c>
      <c r="G17" s="37">
        <v>60000</v>
      </c>
      <c r="H17" s="37">
        <v>515000</v>
      </c>
      <c r="I17" s="37">
        <v>134000</v>
      </c>
      <c r="J17" s="37">
        <v>649000</v>
      </c>
      <c r="K17" s="37">
        <v>243000</v>
      </c>
      <c r="L17" s="37">
        <v>-129000</v>
      </c>
      <c r="M17" s="37">
        <v>114000</v>
      </c>
      <c r="N17" s="155">
        <v>1737000</v>
      </c>
      <c r="O17" s="155">
        <v>7000</v>
      </c>
      <c r="P17" s="155">
        <v>1494000</v>
      </c>
      <c r="Q17" s="155">
        <v>182000</v>
      </c>
      <c r="R17" s="155">
        <v>10000</v>
      </c>
      <c r="S17" s="155">
        <v>1693000</v>
      </c>
    </row>
    <row r="18" spans="1:19" ht="69" x14ac:dyDescent="0.2">
      <c r="A18" s="156" t="s">
        <v>1827</v>
      </c>
      <c r="B18" s="161" t="s">
        <v>1828</v>
      </c>
      <c r="C18" s="154" t="s">
        <v>1830</v>
      </c>
      <c r="D18" s="159" t="s">
        <v>91</v>
      </c>
      <c r="E18" s="37">
        <v>-698000</v>
      </c>
      <c r="F18" s="37">
        <v>74000</v>
      </c>
      <c r="G18" s="37">
        <v>-624000</v>
      </c>
      <c r="H18" s="37">
        <v>-788000</v>
      </c>
      <c r="I18" s="37">
        <v>-97000</v>
      </c>
      <c r="J18" s="37">
        <v>-885000</v>
      </c>
      <c r="K18" s="37">
        <v>-606000</v>
      </c>
      <c r="L18" s="37">
        <v>-8000</v>
      </c>
      <c r="M18" s="37">
        <v>-614000</v>
      </c>
      <c r="N18" s="155">
        <v>-2276000</v>
      </c>
      <c r="O18" s="155">
        <v>-2000</v>
      </c>
      <c r="P18" s="155">
        <v>-2001000</v>
      </c>
      <c r="Q18" s="155">
        <v>-267000</v>
      </c>
      <c r="R18" s="155">
        <v>-13000</v>
      </c>
      <c r="S18" s="155">
        <v>-2283000</v>
      </c>
    </row>
    <row r="19" spans="1:19" ht="69" x14ac:dyDescent="0.2">
      <c r="A19" s="156" t="s">
        <v>1827</v>
      </c>
      <c r="B19" s="161" t="s">
        <v>1828</v>
      </c>
      <c r="C19" s="154" t="s">
        <v>1826</v>
      </c>
      <c r="D19" s="159" t="s">
        <v>96</v>
      </c>
      <c r="E19" s="37">
        <v>-694000</v>
      </c>
      <c r="F19" s="37">
        <v>16000</v>
      </c>
      <c r="G19" s="37">
        <v>-678000</v>
      </c>
      <c r="H19" s="37">
        <v>-904000</v>
      </c>
      <c r="I19" s="37">
        <v>-124000</v>
      </c>
      <c r="J19" s="37">
        <v>-1028000</v>
      </c>
      <c r="K19" s="37">
        <v>-633000</v>
      </c>
      <c r="L19" s="37">
        <v>47000</v>
      </c>
      <c r="M19" s="37">
        <v>-586000</v>
      </c>
      <c r="N19" s="155">
        <v>-2297000</v>
      </c>
      <c r="O19" s="155">
        <v>-26000</v>
      </c>
      <c r="P19" s="155">
        <v>-2005000</v>
      </c>
      <c r="Q19" s="155">
        <v>-297000</v>
      </c>
      <c r="R19" s="155">
        <v>-9000</v>
      </c>
      <c r="S19" s="155">
        <v>-2337000</v>
      </c>
    </row>
    <row r="20" spans="1:19" ht="69" x14ac:dyDescent="0.2">
      <c r="A20" s="156" t="s">
        <v>1827</v>
      </c>
      <c r="B20" s="161" t="s">
        <v>1831</v>
      </c>
      <c r="C20" s="154" t="s">
        <v>1832</v>
      </c>
      <c r="D20" s="159" t="s">
        <v>197</v>
      </c>
      <c r="E20" s="37">
        <v>-2000</v>
      </c>
      <c r="F20" s="37">
        <v>-111000</v>
      </c>
      <c r="G20" s="37">
        <v>-113000</v>
      </c>
      <c r="H20" s="37">
        <v>272000</v>
      </c>
      <c r="I20" s="37">
        <v>118000</v>
      </c>
      <c r="J20" s="37">
        <v>390000</v>
      </c>
      <c r="K20" s="37">
        <v>162000</v>
      </c>
      <c r="L20" s="37">
        <v>-59000</v>
      </c>
      <c r="M20" s="37">
        <v>103000</v>
      </c>
      <c r="N20" s="155">
        <v>509000</v>
      </c>
      <c r="O20" s="155">
        <v>-503000</v>
      </c>
      <c r="P20" s="155">
        <v>1151000</v>
      </c>
      <c r="Q20" s="155">
        <v>-5000</v>
      </c>
      <c r="R20" s="155">
        <v>24000</v>
      </c>
      <c r="S20" s="155">
        <v>667000</v>
      </c>
    </row>
    <row r="21" spans="1:19" ht="69" x14ac:dyDescent="0.2">
      <c r="A21" s="156" t="s">
        <v>1827</v>
      </c>
      <c r="B21" s="161" t="s">
        <v>1831</v>
      </c>
      <c r="C21" s="154" t="s">
        <v>1833</v>
      </c>
      <c r="D21" s="159" t="s">
        <v>198</v>
      </c>
      <c r="E21" s="37">
        <v>-77000</v>
      </c>
      <c r="F21" s="37">
        <v>-155000</v>
      </c>
      <c r="G21" s="37">
        <v>-232000</v>
      </c>
      <c r="H21" s="37">
        <v>-318000</v>
      </c>
      <c r="I21" s="37">
        <v>-91000</v>
      </c>
      <c r="J21" s="37">
        <v>-409000</v>
      </c>
      <c r="K21" s="37">
        <v>-258000</v>
      </c>
      <c r="L21" s="37">
        <v>-142000</v>
      </c>
      <c r="M21" s="37">
        <v>-400000</v>
      </c>
      <c r="N21" s="155">
        <v>-385000</v>
      </c>
      <c r="O21" s="155">
        <v>486000</v>
      </c>
      <c r="P21" s="155">
        <v>-955000</v>
      </c>
      <c r="Q21" s="155">
        <v>-77000</v>
      </c>
      <c r="R21" s="155">
        <v>-21000</v>
      </c>
      <c r="S21" s="155">
        <v>-567000</v>
      </c>
    </row>
    <row r="22" spans="1:19" ht="69" x14ac:dyDescent="0.2">
      <c r="A22" s="156" t="s">
        <v>1827</v>
      </c>
      <c r="B22" s="161" t="s">
        <v>1831</v>
      </c>
      <c r="C22" s="154" t="s">
        <v>1834</v>
      </c>
      <c r="D22" s="159" t="s">
        <v>226</v>
      </c>
      <c r="E22" s="37">
        <v>152000</v>
      </c>
      <c r="F22" s="37">
        <v>-269000</v>
      </c>
      <c r="G22" s="37">
        <v>-117000</v>
      </c>
      <c r="H22" s="37">
        <v>-7000</v>
      </c>
      <c r="I22" s="37">
        <v>-58000</v>
      </c>
      <c r="J22" s="37">
        <v>-65000</v>
      </c>
      <c r="K22" s="37">
        <v>-35000</v>
      </c>
      <c r="L22" s="37">
        <v>-193000</v>
      </c>
      <c r="M22" s="37">
        <v>-228000</v>
      </c>
      <c r="N22" s="155">
        <v>420000</v>
      </c>
      <c r="O22" s="155">
        <v>436000</v>
      </c>
      <c r="P22" s="155">
        <v>-120000</v>
      </c>
      <c r="Q22" s="155">
        <v>-35000</v>
      </c>
      <c r="R22" s="155">
        <v>-14000</v>
      </c>
      <c r="S22" s="155">
        <v>267000</v>
      </c>
    </row>
    <row r="23" spans="1:19" ht="69" x14ac:dyDescent="0.2">
      <c r="A23" s="156" t="s">
        <v>1827</v>
      </c>
      <c r="B23" s="161" t="s">
        <v>1831</v>
      </c>
      <c r="C23" s="156" t="s">
        <v>1835</v>
      </c>
      <c r="D23" s="160" t="s">
        <v>23</v>
      </c>
      <c r="E23" s="39">
        <v>-165000</v>
      </c>
      <c r="F23" s="39">
        <v>291000</v>
      </c>
      <c r="G23" s="39">
        <v>126000</v>
      </c>
      <c r="H23" s="39">
        <v>-3000</v>
      </c>
      <c r="I23" s="39">
        <v>111000</v>
      </c>
      <c r="J23" s="39">
        <v>108000</v>
      </c>
      <c r="K23" s="39">
        <v>21000</v>
      </c>
      <c r="L23" s="39">
        <v>221000</v>
      </c>
      <c r="M23" s="39">
        <v>242000</v>
      </c>
      <c r="N23" s="171">
        <v>-469000</v>
      </c>
      <c r="O23" s="171">
        <v>-457000</v>
      </c>
      <c r="P23" s="171">
        <v>117000</v>
      </c>
      <c r="Q23" s="171">
        <v>39000</v>
      </c>
      <c r="R23" s="171">
        <v>14000</v>
      </c>
      <c r="S23" s="171">
        <v>-287000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"/>
  <sheetViews>
    <sheetView rightToLeft="1" workbookViewId="0">
      <selection activeCell="D14" sqref="D14:L17"/>
    </sheetView>
  </sheetViews>
  <sheetFormatPr defaultColWidth="11.42578125" defaultRowHeight="12.75" x14ac:dyDescent="0.2"/>
  <cols>
    <col min="1" max="1" width="23.7109375" style="142" customWidth="1"/>
    <col min="2" max="2" width="25.140625" style="142" customWidth="1"/>
    <col min="3" max="3" width="12.42578125" style="142" customWidth="1"/>
    <col min="4" max="4" width="25.7109375" style="142" customWidth="1"/>
    <col min="5" max="5" width="28.5703125" style="142" customWidth="1"/>
    <col min="6" max="13" width="21.5703125" style="142" customWidth="1"/>
    <col min="14" max="16384" width="11.42578125" style="142"/>
  </cols>
  <sheetData>
    <row r="1" spans="1:12" ht="12.95" customHeight="1" x14ac:dyDescent="0.2">
      <c r="A1" s="173" t="s">
        <v>580</v>
      </c>
      <c r="B1" s="174"/>
      <c r="C1" s="169"/>
    </row>
    <row r="2" spans="1:12" ht="12.95" customHeight="1" x14ac:dyDescent="0.2">
      <c r="A2" s="173" t="s">
        <v>661</v>
      </c>
      <c r="B2" s="174"/>
      <c r="C2" s="169"/>
    </row>
    <row r="3" spans="1:12" ht="12.95" customHeight="1" x14ac:dyDescent="0.2">
      <c r="A3" s="145"/>
      <c r="B3" s="145"/>
    </row>
    <row r="4" spans="1:12" ht="12.95" customHeight="1" x14ac:dyDescent="0.2">
      <c r="A4" s="166" t="s">
        <v>560</v>
      </c>
      <c r="B4" s="146" t="s">
        <v>24</v>
      </c>
      <c r="C4" s="178"/>
      <c r="D4" s="178"/>
    </row>
    <row r="5" spans="1:12" ht="12.95" customHeight="1" x14ac:dyDescent="0.2">
      <c r="A5" s="167" t="s">
        <v>1108</v>
      </c>
      <c r="B5" s="147">
        <v>44377</v>
      </c>
    </row>
    <row r="6" spans="1:12" ht="12.95" customHeight="1" x14ac:dyDescent="0.2">
      <c r="A6" s="167" t="s">
        <v>1712</v>
      </c>
      <c r="B6" s="148" t="s">
        <v>353</v>
      </c>
    </row>
    <row r="7" spans="1:12" ht="12.95" customHeight="1" x14ac:dyDescent="0.2">
      <c r="A7" s="149"/>
      <c r="B7" s="150"/>
    </row>
    <row r="8" spans="1:12" ht="12.95" customHeight="1" x14ac:dyDescent="0.2">
      <c r="A8" s="168" t="s">
        <v>876</v>
      </c>
      <c r="B8" s="151" t="str">
        <f>A11</f>
        <v>660-7</v>
      </c>
    </row>
    <row r="9" spans="1:12" ht="12.95" customHeight="1" x14ac:dyDescent="0.2"/>
    <row r="10" spans="1:12" ht="14.1" customHeight="1" x14ac:dyDescent="0.2">
      <c r="A10" s="172" t="s">
        <v>1836</v>
      </c>
      <c r="B10" s="169"/>
      <c r="C10" s="169"/>
      <c r="D10" s="169"/>
      <c r="E10" s="169"/>
      <c r="F10" s="169"/>
      <c r="G10" s="169"/>
      <c r="H10" s="169"/>
    </row>
    <row r="11" spans="1:12" ht="12.95" customHeight="1" x14ac:dyDescent="0.2">
      <c r="A11" s="143" t="s">
        <v>1837</v>
      </c>
    </row>
    <row r="12" spans="1:12" ht="55.5" customHeight="1" x14ac:dyDescent="0.2">
      <c r="A12" s="145"/>
      <c r="B12" s="145"/>
      <c r="C12" s="145"/>
      <c r="D12" s="152" t="s">
        <v>1859</v>
      </c>
      <c r="E12" s="152" t="s">
        <v>1860</v>
      </c>
      <c r="F12" s="152" t="s">
        <v>1861</v>
      </c>
      <c r="G12" s="152" t="s">
        <v>1862</v>
      </c>
      <c r="H12" s="152" t="s">
        <v>1863</v>
      </c>
      <c r="I12" s="152" t="s">
        <v>1864</v>
      </c>
      <c r="J12" s="152" t="s">
        <v>1865</v>
      </c>
      <c r="K12" s="152" t="s">
        <v>1866</v>
      </c>
      <c r="L12" s="152" t="s">
        <v>1867</v>
      </c>
    </row>
    <row r="13" spans="1:12" ht="12.95" customHeight="1" x14ac:dyDescent="0.2">
      <c r="A13" s="145"/>
      <c r="B13" s="145"/>
      <c r="C13" s="145"/>
      <c r="D13" s="153" t="s">
        <v>22</v>
      </c>
      <c r="E13" s="153" t="s">
        <v>51</v>
      </c>
      <c r="F13" s="153" t="s">
        <v>69</v>
      </c>
      <c r="G13" s="153" t="s">
        <v>22</v>
      </c>
      <c r="H13" s="153" t="s">
        <v>51</v>
      </c>
      <c r="I13" s="153" t="s">
        <v>69</v>
      </c>
      <c r="J13" s="153" t="s">
        <v>22</v>
      </c>
      <c r="K13" s="153" t="s">
        <v>51</v>
      </c>
      <c r="L13" s="153" t="s">
        <v>69</v>
      </c>
    </row>
    <row r="14" spans="1:12" ht="12.95" customHeight="1" x14ac:dyDescent="0.2">
      <c r="A14" s="161" t="s">
        <v>1828</v>
      </c>
      <c r="B14" s="154" t="s">
        <v>1838</v>
      </c>
      <c r="C14" s="153" t="s">
        <v>22</v>
      </c>
      <c r="D14" s="37">
        <v>905000</v>
      </c>
      <c r="E14" s="37">
        <v>258000</v>
      </c>
      <c r="F14" s="37">
        <v>1163000</v>
      </c>
      <c r="G14" s="37">
        <v>842000</v>
      </c>
      <c r="H14" s="37">
        <v>201000</v>
      </c>
      <c r="I14" s="37">
        <v>1043000</v>
      </c>
      <c r="J14" s="37">
        <v>1220000</v>
      </c>
      <c r="K14" s="37">
        <v>320000</v>
      </c>
      <c r="L14" s="37">
        <v>1540000</v>
      </c>
    </row>
    <row r="15" spans="1:12" ht="12.95" customHeight="1" x14ac:dyDescent="0.2">
      <c r="A15" s="161" t="s">
        <v>1828</v>
      </c>
      <c r="B15" s="154" t="s">
        <v>1826</v>
      </c>
      <c r="C15" s="153" t="s">
        <v>51</v>
      </c>
      <c r="D15" s="37">
        <v>905000</v>
      </c>
      <c r="E15" s="37">
        <v>259000</v>
      </c>
      <c r="F15" s="37">
        <v>1164000</v>
      </c>
      <c r="G15" s="37">
        <v>842000</v>
      </c>
      <c r="H15" s="37">
        <v>350000</v>
      </c>
      <c r="I15" s="37">
        <v>1192000</v>
      </c>
      <c r="J15" s="37">
        <v>1171000</v>
      </c>
      <c r="K15" s="37">
        <v>395000</v>
      </c>
      <c r="L15" s="37">
        <v>1566000</v>
      </c>
    </row>
    <row r="16" spans="1:12" ht="12.95" customHeight="1" x14ac:dyDescent="0.2">
      <c r="A16" s="161" t="s">
        <v>1828</v>
      </c>
      <c r="B16" s="154" t="s">
        <v>1839</v>
      </c>
      <c r="C16" s="153" t="s">
        <v>69</v>
      </c>
      <c r="D16" s="37">
        <v>-1322000</v>
      </c>
      <c r="E16" s="37">
        <v>-206000</v>
      </c>
      <c r="F16" s="37">
        <v>-1528000</v>
      </c>
      <c r="G16" s="37">
        <v>-1116000</v>
      </c>
      <c r="H16" s="37">
        <v>-185000</v>
      </c>
      <c r="I16" s="37">
        <v>-1301000</v>
      </c>
      <c r="J16" s="37">
        <v>-1146000</v>
      </c>
      <c r="K16" s="37">
        <v>-415000</v>
      </c>
      <c r="L16" s="37">
        <v>-1561000</v>
      </c>
    </row>
    <row r="17" spans="1:12" ht="12.95" customHeight="1" x14ac:dyDescent="0.2">
      <c r="A17" s="161" t="s">
        <v>1828</v>
      </c>
      <c r="B17" s="156" t="s">
        <v>1826</v>
      </c>
      <c r="C17" s="157" t="s">
        <v>83</v>
      </c>
      <c r="D17" s="39">
        <v>-1323000</v>
      </c>
      <c r="E17" s="39">
        <v>-259000</v>
      </c>
      <c r="F17" s="39">
        <v>-1582000</v>
      </c>
      <c r="G17" s="39">
        <v>-1116000</v>
      </c>
      <c r="H17" s="39">
        <v>-350000</v>
      </c>
      <c r="I17" s="39">
        <v>-1466000</v>
      </c>
      <c r="J17" s="39">
        <v>-1197000</v>
      </c>
      <c r="K17" s="39">
        <v>-397000</v>
      </c>
      <c r="L17" s="39">
        <v>-1594000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6"/>
  <sheetViews>
    <sheetView rightToLeft="1" topLeftCell="A19" workbookViewId="0">
      <selection activeCell="C14" sqref="C14:G36"/>
    </sheetView>
  </sheetViews>
  <sheetFormatPr defaultColWidth="11.42578125" defaultRowHeight="12.75" x14ac:dyDescent="0.2"/>
  <cols>
    <col min="1" max="1" width="33.140625" customWidth="1"/>
    <col min="2" max="2" width="12.42578125" customWidth="1"/>
    <col min="3" max="3" width="16.28515625" customWidth="1"/>
    <col min="4" max="5" width="17.42578125" customWidth="1"/>
    <col min="6" max="6" width="18.7109375" customWidth="1"/>
    <col min="7" max="7" width="20.28515625" customWidth="1"/>
    <col min="8" max="8" width="17.42578125" customWidth="1"/>
    <col min="9" max="9" width="8.28515625" customWidth="1"/>
  </cols>
  <sheetData>
    <row r="1" spans="1:9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</row>
    <row r="2" spans="1:9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</row>
    <row r="3" spans="1:9" ht="12.9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4.1" customHeight="1" x14ac:dyDescent="0.2">
      <c r="A4" s="23" t="s">
        <v>560</v>
      </c>
      <c r="B4" s="24" t="s">
        <v>24</v>
      </c>
      <c r="C4" s="26"/>
      <c r="D4" s="2"/>
      <c r="E4" s="2"/>
      <c r="F4" s="2"/>
      <c r="G4" s="2"/>
      <c r="H4" s="2"/>
    </row>
    <row r="5" spans="1:9" ht="21" customHeight="1" x14ac:dyDescent="0.2">
      <c r="A5" s="27" t="s">
        <v>1108</v>
      </c>
      <c r="B5" s="28">
        <v>44377</v>
      </c>
      <c r="C5" s="20"/>
      <c r="D5" s="2"/>
      <c r="E5" s="2"/>
      <c r="F5" s="2"/>
      <c r="G5" s="2"/>
      <c r="H5" s="2"/>
    </row>
    <row r="6" spans="1:9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"/>
      <c r="E6" s="2"/>
      <c r="F6" s="2"/>
      <c r="G6" s="2"/>
      <c r="H6" s="2"/>
    </row>
    <row r="7" spans="1:9" ht="22.5" customHeight="1" x14ac:dyDescent="0.2">
      <c r="A7" s="33" t="s">
        <v>876</v>
      </c>
      <c r="B7" s="34" t="s">
        <v>99</v>
      </c>
      <c r="C7" s="20"/>
      <c r="D7" s="2"/>
      <c r="E7" s="2"/>
      <c r="F7" s="2"/>
      <c r="G7" s="2"/>
      <c r="H7" s="2"/>
    </row>
    <row r="8" spans="1:9" ht="12.95" customHeight="1" x14ac:dyDescent="0.2">
      <c r="A8" s="20"/>
      <c r="B8" s="20"/>
      <c r="C8" s="20"/>
      <c r="D8" s="2"/>
      <c r="E8" s="2"/>
      <c r="F8" s="2"/>
      <c r="G8" s="2"/>
      <c r="H8" s="2"/>
    </row>
    <row r="9" spans="1:9" s="72" customFormat="1" ht="17.100000000000001" customHeight="1" x14ac:dyDescent="0.2">
      <c r="A9" s="70" t="s">
        <v>100</v>
      </c>
      <c r="B9" s="69"/>
      <c r="C9" s="69"/>
      <c r="D9" s="69"/>
      <c r="E9" s="69"/>
      <c r="F9" s="17"/>
      <c r="G9" s="18"/>
      <c r="H9" s="18"/>
    </row>
    <row r="10" spans="1:9" ht="14.1" customHeight="1" x14ac:dyDescent="0.2">
      <c r="A10" s="1" t="s">
        <v>99</v>
      </c>
      <c r="B10" s="2"/>
      <c r="C10" s="2"/>
      <c r="D10" s="2"/>
      <c r="E10" s="2"/>
      <c r="F10" s="2"/>
      <c r="G10" s="2"/>
      <c r="H10" s="2"/>
    </row>
    <row r="11" spans="1:9" ht="36.75" customHeight="1" x14ac:dyDescent="0.2">
      <c r="A11" s="35"/>
      <c r="B11" s="35"/>
      <c r="C11" s="42" t="s">
        <v>1111</v>
      </c>
      <c r="D11" s="42" t="s">
        <v>1061</v>
      </c>
      <c r="E11" s="42" t="s">
        <v>881</v>
      </c>
      <c r="F11" s="42" t="s">
        <v>882</v>
      </c>
      <c r="G11" s="42" t="s">
        <v>1106</v>
      </c>
      <c r="H11" s="35"/>
    </row>
    <row r="12" spans="1:9" ht="36" customHeight="1" x14ac:dyDescent="0.2">
      <c r="A12" s="35"/>
      <c r="B12" s="35"/>
      <c r="C12" s="42" t="s">
        <v>558</v>
      </c>
      <c r="D12" s="42" t="s">
        <v>558</v>
      </c>
      <c r="E12" s="42" t="s">
        <v>558</v>
      </c>
      <c r="F12" s="42" t="s">
        <v>558</v>
      </c>
      <c r="G12" s="42" t="s">
        <v>805</v>
      </c>
      <c r="H12" s="35"/>
    </row>
    <row r="13" spans="1:9" ht="12.95" customHeight="1" x14ac:dyDescent="0.2">
      <c r="A13" s="35"/>
      <c r="B13" s="35"/>
      <c r="C13" s="66" t="s">
        <v>22</v>
      </c>
      <c r="D13" s="66" t="s">
        <v>22</v>
      </c>
      <c r="E13" s="66" t="s">
        <v>51</v>
      </c>
      <c r="F13" s="66" t="s">
        <v>51</v>
      </c>
      <c r="G13" s="66" t="s">
        <v>51</v>
      </c>
      <c r="H13" s="35"/>
    </row>
    <row r="14" spans="1:9" ht="14.1" customHeight="1" x14ac:dyDescent="0.2">
      <c r="A14" s="42" t="s">
        <v>644</v>
      </c>
      <c r="B14" s="66" t="s">
        <v>22</v>
      </c>
      <c r="C14" s="37">
        <v>3226000</v>
      </c>
      <c r="D14" s="37">
        <v>2498000</v>
      </c>
      <c r="E14" s="37">
        <v>5838000</v>
      </c>
      <c r="F14" s="37">
        <v>5091000</v>
      </c>
      <c r="G14" s="37">
        <v>10175000</v>
      </c>
    </row>
    <row r="15" spans="1:9" ht="14.1" customHeight="1" x14ac:dyDescent="0.2">
      <c r="A15" s="42" t="s">
        <v>635</v>
      </c>
      <c r="B15" s="66" t="s">
        <v>51</v>
      </c>
      <c r="C15" s="37">
        <v>452000</v>
      </c>
      <c r="D15" s="37">
        <v>377000</v>
      </c>
      <c r="E15" s="37">
        <v>716000</v>
      </c>
      <c r="F15" s="37">
        <v>801000</v>
      </c>
      <c r="G15" s="37">
        <v>1452000</v>
      </c>
    </row>
    <row r="16" spans="1:9" ht="14.1" customHeight="1" x14ac:dyDescent="0.2">
      <c r="A16" s="42" t="s">
        <v>647</v>
      </c>
      <c r="B16" s="66" t="s">
        <v>69</v>
      </c>
      <c r="C16" s="37">
        <v>2774000</v>
      </c>
      <c r="D16" s="37">
        <v>2121000</v>
      </c>
      <c r="E16" s="37">
        <v>5122000</v>
      </c>
      <c r="F16" s="37">
        <v>4290000</v>
      </c>
      <c r="G16" s="37">
        <v>8723000</v>
      </c>
    </row>
    <row r="17" spans="1:7" ht="14.1" customHeight="1" x14ac:dyDescent="0.2">
      <c r="A17" s="42" t="s">
        <v>633</v>
      </c>
      <c r="B17" s="66" t="s">
        <v>83</v>
      </c>
      <c r="C17" s="37">
        <v>-158000</v>
      </c>
      <c r="D17" s="37">
        <v>875000</v>
      </c>
      <c r="E17" s="37">
        <v>-370000</v>
      </c>
      <c r="F17" s="37">
        <v>1735000</v>
      </c>
      <c r="G17" s="37">
        <v>2552000</v>
      </c>
    </row>
    <row r="18" spans="1:7" ht="14.1" customHeight="1" x14ac:dyDescent="0.2">
      <c r="A18" s="42" t="s">
        <v>648</v>
      </c>
      <c r="B18" s="66" t="s">
        <v>91</v>
      </c>
      <c r="C18" s="37">
        <v>2932000</v>
      </c>
      <c r="D18" s="37">
        <v>1246000</v>
      </c>
      <c r="E18" s="37">
        <v>5492000</v>
      </c>
      <c r="F18" s="37">
        <v>2555000</v>
      </c>
      <c r="G18" s="37">
        <v>6171000</v>
      </c>
    </row>
    <row r="19" spans="1:7" ht="14.1" customHeight="1" x14ac:dyDescent="0.2">
      <c r="A19" s="42" t="s">
        <v>1155</v>
      </c>
      <c r="B19" s="66" t="s">
        <v>96</v>
      </c>
      <c r="C19" s="37">
        <v>627000</v>
      </c>
      <c r="D19" s="37">
        <v>690000</v>
      </c>
      <c r="E19" s="37">
        <v>1068000</v>
      </c>
      <c r="F19" s="37">
        <v>30000</v>
      </c>
      <c r="G19" s="37">
        <v>1026000</v>
      </c>
    </row>
    <row r="20" spans="1:7" ht="14.1" customHeight="1" x14ac:dyDescent="0.2">
      <c r="A20" s="42" t="s">
        <v>1156</v>
      </c>
      <c r="B20" s="66" t="s">
        <v>197</v>
      </c>
      <c r="C20" s="37">
        <v>853000</v>
      </c>
      <c r="D20" s="37">
        <v>776000</v>
      </c>
      <c r="E20" s="37">
        <v>1721000</v>
      </c>
      <c r="F20" s="37">
        <v>1669000</v>
      </c>
      <c r="G20" s="37">
        <v>3281000</v>
      </c>
    </row>
    <row r="21" spans="1:7" ht="27" customHeight="1" x14ac:dyDescent="0.2">
      <c r="A21" s="42" t="s">
        <v>1157</v>
      </c>
      <c r="B21" s="66" t="s">
        <v>198</v>
      </c>
      <c r="C21" s="37">
        <v>52000</v>
      </c>
      <c r="D21" s="37">
        <v>15000</v>
      </c>
      <c r="E21" s="37">
        <v>117000</v>
      </c>
      <c r="F21" s="37">
        <v>28000</v>
      </c>
      <c r="G21" s="37">
        <v>59000</v>
      </c>
    </row>
    <row r="22" spans="1:7" ht="14.1" customHeight="1" x14ac:dyDescent="0.2">
      <c r="A22" s="42" t="s">
        <v>1003</v>
      </c>
      <c r="B22" s="66" t="s">
        <v>226</v>
      </c>
      <c r="C22" s="37">
        <v>1532000</v>
      </c>
      <c r="D22" s="37">
        <v>1481000</v>
      </c>
      <c r="E22" s="37">
        <v>2906000</v>
      </c>
      <c r="F22" s="37">
        <v>1727000</v>
      </c>
      <c r="G22" s="37">
        <v>4366000</v>
      </c>
    </row>
    <row r="23" spans="1:7" ht="14.1" customHeight="1" x14ac:dyDescent="0.2">
      <c r="A23" s="42" t="s">
        <v>1158</v>
      </c>
      <c r="B23" s="66" t="s">
        <v>23</v>
      </c>
      <c r="C23" s="37">
        <v>1055000</v>
      </c>
      <c r="D23" s="37">
        <v>911000</v>
      </c>
      <c r="E23" s="37">
        <v>2133000</v>
      </c>
      <c r="F23" s="37">
        <v>1846000</v>
      </c>
      <c r="G23" s="37">
        <v>3742000</v>
      </c>
    </row>
    <row r="24" spans="1:7" ht="14.1" customHeight="1" x14ac:dyDescent="0.2">
      <c r="A24" s="42" t="s">
        <v>1159</v>
      </c>
      <c r="B24" s="66" t="s">
        <v>29</v>
      </c>
      <c r="C24" s="37">
        <v>398000</v>
      </c>
      <c r="D24" s="37">
        <v>367000</v>
      </c>
      <c r="E24" s="37">
        <v>764000</v>
      </c>
      <c r="F24" s="37">
        <v>775000</v>
      </c>
      <c r="G24" s="37">
        <v>1531000</v>
      </c>
    </row>
    <row r="25" spans="1:7" ht="14.1" customHeight="1" x14ac:dyDescent="0.2">
      <c r="A25" s="42" t="s">
        <v>1160</v>
      </c>
      <c r="B25" s="66" t="s">
        <v>33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14.1" customHeight="1" x14ac:dyDescent="0.2">
      <c r="A26" s="42" t="s">
        <v>1161</v>
      </c>
      <c r="B26" s="66" t="s">
        <v>40</v>
      </c>
      <c r="C26" s="37">
        <v>405000</v>
      </c>
      <c r="D26" s="37">
        <v>391000</v>
      </c>
      <c r="E26" s="37">
        <v>800000</v>
      </c>
      <c r="F26" s="37">
        <v>851000</v>
      </c>
      <c r="G26" s="37">
        <v>1773000</v>
      </c>
    </row>
    <row r="27" spans="1:7" ht="14.1" customHeight="1" x14ac:dyDescent="0.2">
      <c r="A27" s="42" t="s">
        <v>1162</v>
      </c>
      <c r="B27" s="66" t="s">
        <v>43</v>
      </c>
      <c r="C27" s="37">
        <v>1858000</v>
      </c>
      <c r="D27" s="37">
        <v>1669000</v>
      </c>
      <c r="E27" s="37">
        <v>3697000</v>
      </c>
      <c r="F27" s="37">
        <v>3472000</v>
      </c>
      <c r="G27" s="37">
        <v>7046000</v>
      </c>
    </row>
    <row r="28" spans="1:7" ht="14.1" customHeight="1" x14ac:dyDescent="0.2">
      <c r="A28" s="42" t="s">
        <v>1069</v>
      </c>
      <c r="B28" s="66" t="s">
        <v>45</v>
      </c>
      <c r="C28" s="37">
        <v>2606000</v>
      </c>
      <c r="D28" s="37">
        <v>1058000</v>
      </c>
      <c r="E28" s="37">
        <v>4701000</v>
      </c>
      <c r="F28" s="37">
        <v>810000</v>
      </c>
      <c r="G28" s="37">
        <v>3491000</v>
      </c>
    </row>
    <row r="29" spans="1:7" ht="14.1" customHeight="1" x14ac:dyDescent="0.2">
      <c r="A29" s="42" t="s">
        <v>677</v>
      </c>
      <c r="B29" s="66" t="s">
        <v>46</v>
      </c>
      <c r="C29" s="37">
        <v>950000</v>
      </c>
      <c r="D29" s="37">
        <v>359000</v>
      </c>
      <c r="E29" s="37">
        <v>1703000</v>
      </c>
      <c r="F29" s="37">
        <v>320000</v>
      </c>
      <c r="G29" s="37">
        <v>1356000</v>
      </c>
    </row>
    <row r="30" spans="1:7" ht="14.1" customHeight="1" x14ac:dyDescent="0.2">
      <c r="A30" s="42" t="s">
        <v>1067</v>
      </c>
      <c r="B30" s="66" t="s">
        <v>47</v>
      </c>
      <c r="C30" s="37">
        <v>1656000</v>
      </c>
      <c r="D30" s="37">
        <v>699000</v>
      </c>
      <c r="E30" s="37">
        <v>2998000</v>
      </c>
      <c r="F30" s="37">
        <v>490000</v>
      </c>
      <c r="G30" s="37">
        <v>2135000</v>
      </c>
    </row>
    <row r="31" spans="1:7" ht="14.1" customHeight="1" x14ac:dyDescent="0.2">
      <c r="A31" s="42" t="s">
        <v>737</v>
      </c>
      <c r="B31" s="66" t="s">
        <v>49</v>
      </c>
      <c r="C31" s="37">
        <v>22000</v>
      </c>
      <c r="D31" s="37">
        <v>1000</v>
      </c>
      <c r="E31" s="37">
        <v>29000</v>
      </c>
      <c r="F31" s="37">
        <v>-13000</v>
      </c>
      <c r="G31" s="37">
        <v>-13000</v>
      </c>
    </row>
    <row r="32" spans="1:7" ht="54" customHeight="1" x14ac:dyDescent="0.2">
      <c r="A32" s="42" t="s">
        <v>1163</v>
      </c>
      <c r="B32" s="66" t="s">
        <v>50</v>
      </c>
      <c r="C32" s="37">
        <v>1678000</v>
      </c>
      <c r="D32" s="37">
        <v>700000</v>
      </c>
      <c r="E32" s="37">
        <v>3027000</v>
      </c>
      <c r="F32" s="37">
        <v>477000</v>
      </c>
      <c r="G32" s="37">
        <v>2122000</v>
      </c>
    </row>
    <row r="33" spans="1:7" ht="61.5" customHeight="1" x14ac:dyDescent="0.2">
      <c r="A33" s="42" t="s">
        <v>1164</v>
      </c>
      <c r="B33" s="66" t="s">
        <v>52</v>
      </c>
      <c r="C33" s="37">
        <v>-11000</v>
      </c>
      <c r="D33" s="37">
        <v>-6000</v>
      </c>
      <c r="E33" s="37">
        <v>-20000</v>
      </c>
      <c r="F33" s="37">
        <v>-15000</v>
      </c>
      <c r="G33" s="37">
        <v>-20000</v>
      </c>
    </row>
    <row r="34" spans="1:7" ht="63.75" customHeight="1" x14ac:dyDescent="0.2">
      <c r="A34" s="42" t="s">
        <v>1165</v>
      </c>
      <c r="B34" s="66" t="s">
        <v>55</v>
      </c>
      <c r="C34" s="37">
        <v>1667000</v>
      </c>
      <c r="D34" s="37">
        <v>694000</v>
      </c>
      <c r="E34" s="37">
        <v>3007000</v>
      </c>
      <c r="F34" s="37">
        <v>462000</v>
      </c>
      <c r="G34" s="37">
        <v>2102000</v>
      </c>
    </row>
    <row r="35" spans="1:7" ht="35.25" customHeight="1" x14ac:dyDescent="0.2">
      <c r="A35" s="42" t="s">
        <v>1066</v>
      </c>
      <c r="B35" s="66" t="s">
        <v>56</v>
      </c>
      <c r="C35" s="37">
        <v>1.1499999999999999</v>
      </c>
      <c r="D35" s="37">
        <v>0.48</v>
      </c>
      <c r="E35" s="37">
        <v>2.0699999999999998</v>
      </c>
      <c r="F35" s="37">
        <v>0.32</v>
      </c>
      <c r="G35" s="37">
        <v>1.44</v>
      </c>
    </row>
    <row r="36" spans="1:7" ht="45" customHeight="1" x14ac:dyDescent="0.2">
      <c r="A36" s="43" t="s">
        <v>1071</v>
      </c>
      <c r="B36" s="67" t="s">
        <v>58</v>
      </c>
      <c r="C36" s="39">
        <v>1.1499999999999999</v>
      </c>
      <c r="D36" s="39">
        <v>0.48</v>
      </c>
      <c r="E36" s="39">
        <v>2.0699999999999998</v>
      </c>
      <c r="F36" s="39">
        <v>0.32</v>
      </c>
      <c r="G36" s="39">
        <v>1.44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B7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0"/>
  <sheetViews>
    <sheetView rightToLeft="1" topLeftCell="A16" workbookViewId="0">
      <selection activeCell="D13" sqref="D13:H27"/>
    </sheetView>
  </sheetViews>
  <sheetFormatPr defaultColWidth="11.42578125" defaultRowHeight="12.75" x14ac:dyDescent="0.2"/>
  <cols>
    <col min="1" max="1" width="17.5703125" customWidth="1"/>
    <col min="2" max="2" width="25.5703125" customWidth="1"/>
    <col min="3" max="3" width="7" customWidth="1"/>
    <col min="4" max="4" width="15.5703125" customWidth="1"/>
    <col min="5" max="8" width="16.28515625" customWidth="1"/>
    <col min="9" max="9" width="8.28515625" customWidth="1"/>
  </cols>
  <sheetData>
    <row r="1" spans="1:9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</row>
    <row r="2" spans="1:9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</row>
    <row r="3" spans="1:9" ht="12.95" customHeight="1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4.1" customHeight="1" x14ac:dyDescent="0.2">
      <c r="A4" s="23" t="s">
        <v>560</v>
      </c>
      <c r="B4" s="24" t="s">
        <v>24</v>
      </c>
      <c r="C4" s="25"/>
      <c r="D4" s="26"/>
      <c r="E4" s="16"/>
      <c r="F4" s="16"/>
      <c r="G4" s="16"/>
      <c r="H4" s="16"/>
    </row>
    <row r="5" spans="1:9" ht="14.1" customHeight="1" x14ac:dyDescent="0.2">
      <c r="A5" s="27" t="s">
        <v>1108</v>
      </c>
      <c r="B5" s="28">
        <v>44377</v>
      </c>
      <c r="C5" s="20"/>
      <c r="D5" s="20"/>
      <c r="E5" s="16"/>
      <c r="F5" s="16"/>
      <c r="G5" s="16"/>
      <c r="H5" s="16"/>
    </row>
    <row r="6" spans="1:9" ht="2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16"/>
      <c r="F6" s="16"/>
      <c r="G6" s="16"/>
      <c r="H6" s="16"/>
    </row>
    <row r="7" spans="1:9" s="21" customFormat="1" ht="14.1" customHeight="1" x14ac:dyDescent="0.2">
      <c r="A7" s="33" t="s">
        <v>876</v>
      </c>
      <c r="B7" s="34" t="s">
        <v>101</v>
      </c>
      <c r="C7" s="20"/>
      <c r="D7" s="20"/>
      <c r="E7" s="20"/>
      <c r="F7" s="20"/>
      <c r="G7" s="20"/>
      <c r="H7" s="20"/>
    </row>
    <row r="8" spans="1:9" s="72" customFormat="1" ht="17.100000000000001" customHeight="1" x14ac:dyDescent="0.2">
      <c r="A8" s="70" t="s">
        <v>102</v>
      </c>
      <c r="B8" s="69"/>
      <c r="C8" s="69"/>
      <c r="D8" s="69"/>
      <c r="E8" s="69"/>
      <c r="F8" s="69"/>
      <c r="G8" s="17"/>
      <c r="H8" s="18"/>
    </row>
    <row r="9" spans="1:9" ht="14.1" customHeight="1" x14ac:dyDescent="0.2">
      <c r="A9" s="1" t="s">
        <v>101</v>
      </c>
      <c r="B9" s="2"/>
      <c r="C9" s="2"/>
      <c r="D9" s="2"/>
      <c r="E9" s="2"/>
      <c r="F9" s="2"/>
      <c r="G9" s="2"/>
      <c r="H9" s="2"/>
    </row>
    <row r="10" spans="1:9" ht="39.75" customHeight="1" x14ac:dyDescent="0.2">
      <c r="A10" s="35"/>
      <c r="B10" s="35"/>
      <c r="C10" s="35"/>
      <c r="D10" s="42" t="s">
        <v>1111</v>
      </c>
      <c r="E10" s="42" t="s">
        <v>1061</v>
      </c>
      <c r="F10" s="42" t="s">
        <v>881</v>
      </c>
      <c r="G10" s="42" t="s">
        <v>882</v>
      </c>
      <c r="H10" s="42" t="s">
        <v>1106</v>
      </c>
    </row>
    <row r="11" spans="1:9" ht="28.5" customHeight="1" x14ac:dyDescent="0.2">
      <c r="A11" s="35"/>
      <c r="B11" s="35"/>
      <c r="C11" s="35"/>
      <c r="D11" s="42" t="s">
        <v>558</v>
      </c>
      <c r="E11" s="42" t="s">
        <v>558</v>
      </c>
      <c r="F11" s="42" t="s">
        <v>558</v>
      </c>
      <c r="G11" s="42" t="s">
        <v>558</v>
      </c>
      <c r="H11" s="42" t="s">
        <v>805</v>
      </c>
    </row>
    <row r="12" spans="1:9" ht="12.95" customHeight="1" x14ac:dyDescent="0.2">
      <c r="A12" s="35"/>
      <c r="B12" s="35"/>
      <c r="C12" s="35"/>
      <c r="D12" s="66" t="s">
        <v>22</v>
      </c>
      <c r="E12" s="66" t="s">
        <v>22</v>
      </c>
      <c r="F12" s="66" t="s">
        <v>51</v>
      </c>
      <c r="G12" s="66" t="s">
        <v>51</v>
      </c>
      <c r="H12" s="66" t="s">
        <v>51</v>
      </c>
    </row>
    <row r="13" spans="1:9" ht="49.5" customHeight="1" x14ac:dyDescent="0.2">
      <c r="A13" s="55" t="s">
        <v>1073</v>
      </c>
      <c r="B13" s="42" t="s">
        <v>800</v>
      </c>
      <c r="C13" s="66" t="s">
        <v>22</v>
      </c>
      <c r="D13" s="37">
        <v>1678000</v>
      </c>
      <c r="E13" s="37">
        <v>700000</v>
      </c>
      <c r="F13" s="37">
        <v>3027000</v>
      </c>
      <c r="G13" s="37">
        <v>477000</v>
      </c>
      <c r="H13" s="37">
        <v>2122000</v>
      </c>
    </row>
    <row r="14" spans="1:9" ht="38.25" customHeight="1" x14ac:dyDescent="0.2">
      <c r="A14" s="55" t="s">
        <v>1073</v>
      </c>
      <c r="B14" s="42" t="s">
        <v>653</v>
      </c>
      <c r="C14" s="66" t="s">
        <v>51</v>
      </c>
      <c r="D14" s="37">
        <v>-11000</v>
      </c>
      <c r="E14" s="37">
        <v>-6000</v>
      </c>
      <c r="F14" s="37">
        <v>-20000</v>
      </c>
      <c r="G14" s="37">
        <v>-15000</v>
      </c>
      <c r="H14" s="37">
        <v>-20000</v>
      </c>
    </row>
    <row r="15" spans="1:9" ht="45.75" customHeight="1" x14ac:dyDescent="0.2">
      <c r="A15" s="55" t="s">
        <v>1073</v>
      </c>
      <c r="B15" s="42" t="s">
        <v>654</v>
      </c>
      <c r="C15" s="66" t="s">
        <v>69</v>
      </c>
      <c r="D15" s="37">
        <v>1667000</v>
      </c>
      <c r="E15" s="37">
        <v>694000</v>
      </c>
      <c r="F15" s="37">
        <v>3007000</v>
      </c>
      <c r="G15" s="37">
        <v>462000</v>
      </c>
      <c r="H15" s="37">
        <v>2102000</v>
      </c>
    </row>
    <row r="16" spans="1:9" ht="48" customHeight="1" x14ac:dyDescent="0.2">
      <c r="A16" s="43" t="s">
        <v>1064</v>
      </c>
      <c r="B16" s="42" t="s">
        <v>697</v>
      </c>
      <c r="C16" s="66" t="s">
        <v>83</v>
      </c>
      <c r="D16" s="37">
        <v>18000</v>
      </c>
      <c r="E16" s="37">
        <v>1229000</v>
      </c>
      <c r="F16" s="37">
        <v>-492000</v>
      </c>
      <c r="G16" s="37">
        <v>597000</v>
      </c>
      <c r="H16" s="37">
        <v>814000</v>
      </c>
    </row>
    <row r="17" spans="1:8" ht="54" customHeight="1" x14ac:dyDescent="0.2">
      <c r="A17" s="43" t="s">
        <v>1064</v>
      </c>
      <c r="B17" s="42" t="s">
        <v>702</v>
      </c>
      <c r="C17" s="66" t="s">
        <v>91</v>
      </c>
      <c r="D17" s="37">
        <v>-15000</v>
      </c>
      <c r="E17" s="37">
        <v>-19000</v>
      </c>
      <c r="F17" s="37">
        <v>11000</v>
      </c>
      <c r="G17" s="37">
        <v>2000</v>
      </c>
      <c r="H17" s="37">
        <v>-46000</v>
      </c>
    </row>
    <row r="18" spans="1:8" ht="57.75" customHeight="1" x14ac:dyDescent="0.2">
      <c r="A18" s="43" t="s">
        <v>1064</v>
      </c>
      <c r="B18" s="42" t="s">
        <v>705</v>
      </c>
      <c r="C18" s="66" t="s">
        <v>96</v>
      </c>
      <c r="D18" s="37">
        <v>105000</v>
      </c>
      <c r="E18" s="37">
        <v>-2372000</v>
      </c>
      <c r="F18" s="37">
        <v>749000</v>
      </c>
      <c r="G18" s="37">
        <v>597000</v>
      </c>
      <c r="H18" s="37">
        <v>336000</v>
      </c>
    </row>
    <row r="19" spans="1:8" ht="52.5" customHeight="1" x14ac:dyDescent="0.2">
      <c r="A19" s="43" t="s">
        <v>1064</v>
      </c>
      <c r="B19" s="42" t="s">
        <v>1075</v>
      </c>
      <c r="C19" s="66" t="s">
        <v>197</v>
      </c>
      <c r="D19" s="37">
        <v>13000</v>
      </c>
      <c r="E19" s="37">
        <v>12000</v>
      </c>
      <c r="F19" s="37">
        <v>-29000</v>
      </c>
      <c r="G19" s="37">
        <v>53000</v>
      </c>
      <c r="H19" s="37">
        <v>38000</v>
      </c>
    </row>
    <row r="20" spans="1:8" ht="54.75" customHeight="1" x14ac:dyDescent="0.2">
      <c r="A20" s="43" t="s">
        <v>1064</v>
      </c>
      <c r="B20" s="42" t="s">
        <v>1064</v>
      </c>
      <c r="C20" s="66" t="s">
        <v>198</v>
      </c>
      <c r="D20" s="37">
        <v>121000</v>
      </c>
      <c r="E20" s="37">
        <v>-1150000</v>
      </c>
      <c r="F20" s="37">
        <v>239000</v>
      </c>
      <c r="G20" s="37">
        <v>1249000</v>
      </c>
      <c r="H20" s="37">
        <v>1142000</v>
      </c>
    </row>
    <row r="21" spans="1:8" ht="31.5" customHeight="1" x14ac:dyDescent="0.2">
      <c r="A21" s="42" t="s">
        <v>689</v>
      </c>
      <c r="B21" s="42"/>
      <c r="C21" s="66" t="s">
        <v>226</v>
      </c>
      <c r="D21" s="37">
        <v>62000</v>
      </c>
      <c r="E21" s="37">
        <v>-360000</v>
      </c>
      <c r="F21" s="37">
        <v>70000</v>
      </c>
      <c r="G21" s="37">
        <v>423000</v>
      </c>
      <c r="H21" s="37">
        <v>460000</v>
      </c>
    </row>
    <row r="22" spans="1:8" ht="48" customHeight="1" x14ac:dyDescent="0.2">
      <c r="A22" s="43" t="s">
        <v>1063</v>
      </c>
      <c r="B22" s="42" t="s">
        <v>800</v>
      </c>
      <c r="C22" s="66" t="s">
        <v>23</v>
      </c>
      <c r="D22" s="37">
        <v>59000</v>
      </c>
      <c r="E22" s="37">
        <v>-790000</v>
      </c>
      <c r="F22" s="37">
        <v>169000</v>
      </c>
      <c r="G22" s="37">
        <v>826000</v>
      </c>
      <c r="H22" s="37">
        <v>682000</v>
      </c>
    </row>
    <row r="23" spans="1:8" ht="53.25" customHeight="1" x14ac:dyDescent="0.2">
      <c r="A23" s="43" t="s">
        <v>1063</v>
      </c>
      <c r="B23" s="42" t="s">
        <v>653</v>
      </c>
      <c r="C23" s="66" t="s">
        <v>29</v>
      </c>
      <c r="D23" s="37">
        <v>4000</v>
      </c>
      <c r="E23" s="37">
        <v>10000</v>
      </c>
      <c r="F23" s="37">
        <v>8000</v>
      </c>
      <c r="G23" s="37">
        <v>-15000</v>
      </c>
      <c r="H23" s="37">
        <v>21000</v>
      </c>
    </row>
    <row r="24" spans="1:8" ht="52.5" customHeight="1" x14ac:dyDescent="0.2">
      <c r="A24" s="43" t="s">
        <v>1063</v>
      </c>
      <c r="B24" s="42" t="s">
        <v>655</v>
      </c>
      <c r="C24" s="66" t="s">
        <v>33</v>
      </c>
      <c r="D24" s="37">
        <v>63000</v>
      </c>
      <c r="E24" s="37">
        <v>-780000</v>
      </c>
      <c r="F24" s="37">
        <v>177000</v>
      </c>
      <c r="G24" s="37">
        <v>811000</v>
      </c>
      <c r="H24" s="37">
        <v>703000</v>
      </c>
    </row>
    <row r="25" spans="1:8" ht="60.75" customHeight="1" x14ac:dyDescent="0.2">
      <c r="A25" s="43" t="s">
        <v>680</v>
      </c>
      <c r="B25" s="42" t="s">
        <v>683</v>
      </c>
      <c r="C25" s="66" t="s">
        <v>40</v>
      </c>
      <c r="D25" s="37">
        <v>1737000</v>
      </c>
      <c r="E25" s="37">
        <v>-90000</v>
      </c>
      <c r="F25" s="37">
        <v>3196000</v>
      </c>
      <c r="G25" s="37">
        <v>1303000</v>
      </c>
      <c r="H25" s="37">
        <v>2804000</v>
      </c>
    </row>
    <row r="26" spans="1:8" ht="61.5" customHeight="1" x14ac:dyDescent="0.2">
      <c r="A26" s="43" t="s">
        <v>680</v>
      </c>
      <c r="B26" s="42" t="s">
        <v>681</v>
      </c>
      <c r="C26" s="66" t="s">
        <v>43</v>
      </c>
      <c r="D26" s="37">
        <v>-7000</v>
      </c>
      <c r="E26" s="37">
        <v>4000</v>
      </c>
      <c r="F26" s="37">
        <v>-12000</v>
      </c>
      <c r="G26" s="37">
        <v>-30000</v>
      </c>
      <c r="H26" s="37">
        <v>1000</v>
      </c>
    </row>
    <row r="27" spans="1:8" ht="72" customHeight="1" x14ac:dyDescent="0.2">
      <c r="A27" s="43" t="s">
        <v>680</v>
      </c>
      <c r="B27" s="43" t="s">
        <v>682</v>
      </c>
      <c r="C27" s="67" t="s">
        <v>45</v>
      </c>
      <c r="D27" s="39">
        <v>1730000</v>
      </c>
      <c r="E27" s="39">
        <v>-86000</v>
      </c>
      <c r="F27" s="39">
        <v>3184000</v>
      </c>
      <c r="G27" s="39">
        <v>1273000</v>
      </c>
      <c r="H27" s="39">
        <v>2805000</v>
      </c>
    </row>
    <row r="28" spans="1:8" ht="15" x14ac:dyDescent="0.2">
      <c r="A28" s="68"/>
      <c r="B28" s="68"/>
      <c r="C28" s="68"/>
      <c r="D28" s="68"/>
      <c r="E28" s="68"/>
      <c r="F28" s="68"/>
      <c r="G28" s="68"/>
      <c r="H28" s="68"/>
    </row>
    <row r="29" spans="1:8" ht="15" x14ac:dyDescent="0.2">
      <c r="A29" s="68"/>
      <c r="B29" s="68"/>
      <c r="C29" s="68"/>
      <c r="D29" s="68"/>
      <c r="E29" s="68"/>
      <c r="F29" s="68"/>
      <c r="G29" s="68"/>
      <c r="H29" s="68"/>
    </row>
    <row r="30" spans="1:8" ht="15" x14ac:dyDescent="0.2">
      <c r="A30" s="68"/>
      <c r="B30" s="68"/>
      <c r="C30" s="68"/>
      <c r="D30" s="68"/>
      <c r="E30" s="68"/>
      <c r="F30" s="68"/>
      <c r="G30" s="68"/>
      <c r="H30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B7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44"/>
  <sheetViews>
    <sheetView rightToLeft="1" topLeftCell="A7" workbookViewId="0">
      <selection activeCell="D15" sqref="D15:F42"/>
    </sheetView>
  </sheetViews>
  <sheetFormatPr defaultColWidth="11.42578125" defaultRowHeight="12.75" x14ac:dyDescent="0.2"/>
  <cols>
    <col min="1" max="1" width="21.140625" customWidth="1"/>
    <col min="2" max="2" width="16.5703125" customWidth="1"/>
    <col min="3" max="3" width="21.5703125" customWidth="1"/>
    <col min="4" max="4" width="27.5703125" customWidth="1"/>
    <col min="5" max="5" width="22.85546875" customWidth="1"/>
    <col min="6" max="6" width="21.7109375" customWidth="1"/>
    <col min="7" max="8" width="19" customWidth="1"/>
    <col min="9" max="9" width="8.28515625" customWidth="1"/>
  </cols>
  <sheetData>
    <row r="1" spans="1:10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</row>
    <row r="2" spans="1:10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</row>
    <row r="3" spans="1:10" ht="12.9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14.1" customHeight="1" x14ac:dyDescent="0.2">
      <c r="A4" s="23" t="s">
        <v>560</v>
      </c>
      <c r="B4" s="24" t="s">
        <v>24</v>
      </c>
      <c r="C4" s="25"/>
      <c r="D4" s="26"/>
      <c r="E4" s="16"/>
      <c r="F4" s="16"/>
      <c r="G4" s="16"/>
      <c r="H4" s="16"/>
      <c r="I4" s="16"/>
    </row>
    <row r="5" spans="1:10" ht="14.1" customHeight="1" x14ac:dyDescent="0.2">
      <c r="A5" s="27" t="s">
        <v>1108</v>
      </c>
      <c r="B5" s="28">
        <v>44377</v>
      </c>
      <c r="C5" s="20"/>
      <c r="D5" s="20"/>
      <c r="E5" s="16"/>
      <c r="F5" s="16"/>
      <c r="G5" s="16"/>
      <c r="H5" s="16"/>
      <c r="I5" s="16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16"/>
      <c r="F6" s="16"/>
      <c r="G6" s="16"/>
      <c r="H6" s="16"/>
      <c r="I6" s="16"/>
    </row>
    <row r="7" spans="1:10" ht="14.1" customHeight="1" x14ac:dyDescent="0.2">
      <c r="A7" s="33" t="s">
        <v>876</v>
      </c>
      <c r="B7" s="34" t="s">
        <v>103</v>
      </c>
      <c r="C7" s="2"/>
      <c r="D7" s="2"/>
      <c r="E7" s="2"/>
      <c r="F7" s="2"/>
      <c r="G7" s="2"/>
      <c r="H7" s="2"/>
    </row>
    <row r="8" spans="1:10" ht="12.95" customHeight="1" x14ac:dyDescent="0.2">
      <c r="A8" s="2"/>
      <c r="B8" s="2"/>
      <c r="C8" s="2"/>
      <c r="D8" s="2"/>
      <c r="E8" s="2"/>
      <c r="F8" s="2"/>
      <c r="G8" s="2"/>
      <c r="H8" s="2"/>
    </row>
    <row r="9" spans="1:10" s="72" customFormat="1" ht="17.100000000000001" customHeight="1" x14ac:dyDescent="0.2">
      <c r="A9" s="70" t="s">
        <v>104</v>
      </c>
      <c r="B9" s="69"/>
      <c r="C9" s="69"/>
      <c r="D9" s="69"/>
      <c r="E9" s="69"/>
      <c r="F9" s="69"/>
      <c r="G9" s="17"/>
      <c r="H9" s="18"/>
    </row>
    <row r="10" spans="1:10" ht="14.1" customHeight="1" x14ac:dyDescent="0.2">
      <c r="A10" s="1" t="s">
        <v>103</v>
      </c>
      <c r="B10" s="2"/>
      <c r="C10" s="2"/>
      <c r="D10" s="2"/>
      <c r="E10" s="2"/>
      <c r="F10" s="2"/>
      <c r="G10" s="2"/>
      <c r="H10" s="2"/>
    </row>
    <row r="11" spans="1:10" ht="14.1" customHeight="1" x14ac:dyDescent="0.2">
      <c r="A11" s="35"/>
      <c r="B11" s="35"/>
      <c r="C11" s="35"/>
      <c r="D11" s="64" t="s">
        <v>1111</v>
      </c>
      <c r="E11" s="64" t="s">
        <v>1061</v>
      </c>
      <c r="F11" s="64" t="s">
        <v>1106</v>
      </c>
      <c r="G11" s="35"/>
    </row>
    <row r="12" spans="1:10" ht="14.1" customHeight="1" x14ac:dyDescent="0.2">
      <c r="A12" s="35"/>
      <c r="B12" s="35"/>
      <c r="C12" s="35"/>
      <c r="D12" s="64" t="s">
        <v>802</v>
      </c>
      <c r="E12" s="64" t="s">
        <v>802</v>
      </c>
      <c r="F12" s="64" t="s">
        <v>802</v>
      </c>
      <c r="G12" s="35"/>
    </row>
    <row r="13" spans="1:10" ht="14.1" customHeight="1" x14ac:dyDescent="0.2">
      <c r="A13" s="35"/>
      <c r="B13" s="35"/>
      <c r="C13" s="35"/>
      <c r="D13" s="64" t="s">
        <v>558</v>
      </c>
      <c r="E13" s="64" t="s">
        <v>558</v>
      </c>
      <c r="F13" s="64" t="s">
        <v>805</v>
      </c>
      <c r="G13" s="35"/>
    </row>
    <row r="14" spans="1:10" ht="12.95" customHeight="1" x14ac:dyDescent="0.2">
      <c r="A14" s="35"/>
      <c r="B14" s="35"/>
      <c r="C14" s="35"/>
      <c r="D14" s="66" t="s">
        <v>22</v>
      </c>
      <c r="E14" s="66" t="s">
        <v>22</v>
      </c>
      <c r="F14" s="66" t="s">
        <v>22</v>
      </c>
      <c r="G14" s="35"/>
    </row>
    <row r="15" spans="1:10" ht="14.1" customHeight="1" x14ac:dyDescent="0.2">
      <c r="A15" s="42" t="s">
        <v>902</v>
      </c>
      <c r="B15" s="42" t="s">
        <v>848</v>
      </c>
      <c r="C15" s="66" t="s">
        <v>22</v>
      </c>
      <c r="D15" s="37">
        <v>160946000</v>
      </c>
      <c r="E15" s="37">
        <v>100982000</v>
      </c>
      <c r="F15" s="37">
        <v>136194000</v>
      </c>
    </row>
    <row r="16" spans="1:10" ht="14.1" customHeight="1" x14ac:dyDescent="0.2">
      <c r="A16" s="42" t="s">
        <v>902</v>
      </c>
      <c r="B16" s="42" t="s">
        <v>898</v>
      </c>
      <c r="C16" s="66" t="s">
        <v>51</v>
      </c>
      <c r="D16" s="37">
        <v>91474000</v>
      </c>
      <c r="E16" s="37">
        <v>98672000</v>
      </c>
      <c r="F16" s="37">
        <v>92297000</v>
      </c>
    </row>
    <row r="17" spans="1:6" ht="14.1" customHeight="1" x14ac:dyDescent="0.2">
      <c r="A17" s="42" t="s">
        <v>902</v>
      </c>
      <c r="B17" s="42" t="s">
        <v>841</v>
      </c>
      <c r="C17" s="66" t="s">
        <v>69</v>
      </c>
      <c r="D17" s="37">
        <v>17989000</v>
      </c>
      <c r="E17" s="37">
        <v>7020000</v>
      </c>
      <c r="F17" s="37">
        <v>14419000</v>
      </c>
    </row>
    <row r="18" spans="1:6" ht="14.1" customHeight="1" x14ac:dyDescent="0.2">
      <c r="A18" s="42" t="s">
        <v>902</v>
      </c>
      <c r="B18" s="42" t="s">
        <v>814</v>
      </c>
      <c r="C18" s="66" t="s">
        <v>83</v>
      </c>
      <c r="D18" s="37">
        <v>81251000</v>
      </c>
      <c r="E18" s="37">
        <v>90012000</v>
      </c>
      <c r="F18" s="37">
        <v>83729000</v>
      </c>
    </row>
    <row r="19" spans="1:6" ht="14.1" customHeight="1" x14ac:dyDescent="0.2">
      <c r="A19" s="42" t="s">
        <v>902</v>
      </c>
      <c r="B19" s="42" t="s">
        <v>900</v>
      </c>
      <c r="C19" s="66" t="s">
        <v>91</v>
      </c>
      <c r="D19" s="37">
        <v>5721000</v>
      </c>
      <c r="E19" s="37">
        <v>1892000</v>
      </c>
      <c r="F19" s="37">
        <v>3019000</v>
      </c>
    </row>
    <row r="20" spans="1:6" ht="14.1" customHeight="1" x14ac:dyDescent="0.2">
      <c r="A20" s="42" t="s">
        <v>902</v>
      </c>
      <c r="B20" s="42" t="s">
        <v>540</v>
      </c>
      <c r="C20" s="66" t="s">
        <v>96</v>
      </c>
      <c r="D20" s="37">
        <v>320300000</v>
      </c>
      <c r="E20" s="37">
        <v>290977000</v>
      </c>
      <c r="F20" s="37">
        <v>300631000</v>
      </c>
    </row>
    <row r="21" spans="1:6" ht="14.1" customHeight="1" x14ac:dyDescent="0.2">
      <c r="A21" s="42" t="s">
        <v>902</v>
      </c>
      <c r="B21" s="42" t="s">
        <v>673</v>
      </c>
      <c r="C21" s="66" t="s">
        <v>197</v>
      </c>
      <c r="D21" s="37">
        <v>5067000</v>
      </c>
      <c r="E21" s="37">
        <v>4633000</v>
      </c>
      <c r="F21" s="37">
        <v>5290000</v>
      </c>
    </row>
    <row r="22" spans="1:6" ht="14.1" customHeight="1" x14ac:dyDescent="0.2">
      <c r="A22" s="42" t="s">
        <v>902</v>
      </c>
      <c r="B22" s="42" t="s">
        <v>541</v>
      </c>
      <c r="C22" s="66" t="s">
        <v>198</v>
      </c>
      <c r="D22" s="37">
        <v>315233000</v>
      </c>
      <c r="E22" s="37">
        <v>286344000</v>
      </c>
      <c r="F22" s="37">
        <v>295341000</v>
      </c>
    </row>
    <row r="23" spans="1:6" ht="14.1" customHeight="1" x14ac:dyDescent="0.2">
      <c r="A23" s="42" t="s">
        <v>902</v>
      </c>
      <c r="B23" s="42" t="s">
        <v>539</v>
      </c>
      <c r="C23" s="66" t="s">
        <v>226</v>
      </c>
      <c r="D23" s="37">
        <v>945000</v>
      </c>
      <c r="E23" s="37">
        <v>739000</v>
      </c>
      <c r="F23" s="37">
        <v>632000</v>
      </c>
    </row>
    <row r="24" spans="1:6" ht="14.1" customHeight="1" x14ac:dyDescent="0.2">
      <c r="A24" s="42" t="s">
        <v>902</v>
      </c>
      <c r="B24" s="42" t="s">
        <v>695</v>
      </c>
      <c r="C24" s="66" t="s">
        <v>23</v>
      </c>
      <c r="D24" s="37">
        <v>854000</v>
      </c>
      <c r="E24" s="37">
        <v>748000</v>
      </c>
      <c r="F24" s="37">
        <v>795000</v>
      </c>
    </row>
    <row r="25" spans="1:6" ht="14.1" customHeight="1" x14ac:dyDescent="0.2">
      <c r="A25" s="42" t="s">
        <v>902</v>
      </c>
      <c r="B25" s="42" t="s">
        <v>559</v>
      </c>
      <c r="C25" s="66" t="s">
        <v>29</v>
      </c>
      <c r="D25" s="37">
        <v>2763000</v>
      </c>
      <c r="E25" s="37">
        <v>2910000</v>
      </c>
      <c r="F25" s="37">
        <v>2932000</v>
      </c>
    </row>
    <row r="26" spans="1:6" ht="14.1" customHeight="1" x14ac:dyDescent="0.2">
      <c r="A26" s="42" t="s">
        <v>902</v>
      </c>
      <c r="B26" s="42" t="s">
        <v>906</v>
      </c>
      <c r="C26" s="66" t="s">
        <v>33</v>
      </c>
      <c r="D26" s="37">
        <v>15000</v>
      </c>
      <c r="E26" s="37">
        <v>16000</v>
      </c>
      <c r="F26" s="37">
        <v>15000</v>
      </c>
    </row>
    <row r="27" spans="1:6" ht="14.1" customHeight="1" x14ac:dyDescent="0.2">
      <c r="A27" s="42" t="s">
        <v>902</v>
      </c>
      <c r="B27" s="42" t="s">
        <v>905</v>
      </c>
      <c r="C27" s="66" t="s">
        <v>40</v>
      </c>
      <c r="D27" s="37">
        <v>11216000</v>
      </c>
      <c r="E27" s="37">
        <v>14796000</v>
      </c>
      <c r="F27" s="37">
        <v>15252000</v>
      </c>
    </row>
    <row r="28" spans="1:6" ht="14.1" customHeight="1" x14ac:dyDescent="0.2">
      <c r="A28" s="42" t="s">
        <v>902</v>
      </c>
      <c r="B28" s="42" t="s">
        <v>903</v>
      </c>
      <c r="C28" s="66" t="s">
        <v>43</v>
      </c>
      <c r="D28" s="37">
        <v>8255000</v>
      </c>
      <c r="E28" s="37">
        <v>9749000</v>
      </c>
      <c r="F28" s="37">
        <v>9558000</v>
      </c>
    </row>
    <row r="29" spans="1:6" ht="14.1" customHeight="1" x14ac:dyDescent="0.2">
      <c r="A29" s="42" t="s">
        <v>902</v>
      </c>
      <c r="B29" s="42" t="s">
        <v>1011</v>
      </c>
      <c r="C29" s="66" t="s">
        <v>45</v>
      </c>
      <c r="D29" s="37">
        <v>597422000</v>
      </c>
      <c r="E29" s="37">
        <v>516848000</v>
      </c>
      <c r="F29" s="37">
        <v>556035000</v>
      </c>
    </row>
    <row r="30" spans="1:6" ht="14.1" customHeight="1" x14ac:dyDescent="0.2">
      <c r="A30" s="43" t="s">
        <v>711</v>
      </c>
      <c r="B30" s="42" t="s">
        <v>1046</v>
      </c>
      <c r="C30" s="66" t="s">
        <v>46</v>
      </c>
      <c r="D30" s="37">
        <v>487082000</v>
      </c>
      <c r="E30" s="37">
        <v>416956000</v>
      </c>
      <c r="F30" s="37">
        <v>447031000</v>
      </c>
    </row>
    <row r="31" spans="1:6" ht="14.1" customHeight="1" x14ac:dyDescent="0.2">
      <c r="A31" s="43" t="s">
        <v>711</v>
      </c>
      <c r="B31" s="42" t="s">
        <v>1047</v>
      </c>
      <c r="C31" s="66" t="s">
        <v>47</v>
      </c>
      <c r="D31" s="37">
        <v>22140000</v>
      </c>
      <c r="E31" s="37">
        <v>6659000</v>
      </c>
      <c r="F31" s="37">
        <v>15143000</v>
      </c>
    </row>
    <row r="32" spans="1:6" ht="14.1" customHeight="1" x14ac:dyDescent="0.2">
      <c r="A32" s="43" t="s">
        <v>711</v>
      </c>
      <c r="B32" s="42" t="s">
        <v>1045</v>
      </c>
      <c r="C32" s="66" t="s">
        <v>49</v>
      </c>
      <c r="D32" s="37">
        <v>219000</v>
      </c>
      <c r="E32" s="37">
        <v>230000</v>
      </c>
      <c r="F32" s="37">
        <v>208000</v>
      </c>
    </row>
    <row r="33" spans="1:8" ht="14.1" customHeight="1" x14ac:dyDescent="0.2">
      <c r="A33" s="43" t="s">
        <v>711</v>
      </c>
      <c r="B33" s="42" t="s">
        <v>899</v>
      </c>
      <c r="C33" s="66" t="s">
        <v>50</v>
      </c>
      <c r="D33" s="37">
        <v>814000</v>
      </c>
      <c r="E33" s="37">
        <v>483000</v>
      </c>
      <c r="F33" s="37">
        <v>605000</v>
      </c>
    </row>
    <row r="34" spans="1:8" ht="14.1" customHeight="1" x14ac:dyDescent="0.2">
      <c r="A34" s="43" t="s">
        <v>711</v>
      </c>
      <c r="B34" s="42" t="s">
        <v>511</v>
      </c>
      <c r="C34" s="66" t="s">
        <v>52</v>
      </c>
      <c r="D34" s="37">
        <v>13199000</v>
      </c>
      <c r="E34" s="37">
        <v>19519000</v>
      </c>
      <c r="F34" s="37">
        <v>16303000</v>
      </c>
    </row>
    <row r="35" spans="1:8" ht="14.1" customHeight="1" x14ac:dyDescent="0.2">
      <c r="A35" s="43" t="s">
        <v>711</v>
      </c>
      <c r="B35" s="42" t="s">
        <v>709</v>
      </c>
      <c r="C35" s="66" t="s">
        <v>55</v>
      </c>
      <c r="D35" s="37">
        <v>11555000</v>
      </c>
      <c r="E35" s="37">
        <v>15810000</v>
      </c>
      <c r="F35" s="37">
        <v>17315000</v>
      </c>
    </row>
    <row r="36" spans="1:8" ht="14.1" customHeight="1" x14ac:dyDescent="0.2">
      <c r="A36" s="43" t="s">
        <v>711</v>
      </c>
      <c r="B36" s="42" t="s">
        <v>707</v>
      </c>
      <c r="C36" s="66" t="s">
        <v>56</v>
      </c>
      <c r="D36" s="37">
        <v>21121000</v>
      </c>
      <c r="E36" s="37">
        <v>20598000</v>
      </c>
      <c r="F36" s="37">
        <v>21335000</v>
      </c>
    </row>
    <row r="37" spans="1:8" ht="14.1" customHeight="1" x14ac:dyDescent="0.2">
      <c r="A37" s="43" t="s">
        <v>711</v>
      </c>
      <c r="B37" s="42" t="s">
        <v>816</v>
      </c>
      <c r="C37" s="66" t="s">
        <v>58</v>
      </c>
      <c r="D37" s="37">
        <v>412000</v>
      </c>
      <c r="E37" s="37">
        <v>429000</v>
      </c>
      <c r="F37" s="37">
        <v>422000</v>
      </c>
    </row>
    <row r="38" spans="1:8" ht="14.1" customHeight="1" x14ac:dyDescent="0.2">
      <c r="A38" s="43" t="s">
        <v>711</v>
      </c>
      <c r="B38" s="42" t="s">
        <v>1004</v>
      </c>
      <c r="C38" s="66" t="s">
        <v>60</v>
      </c>
      <c r="D38" s="37">
        <v>556130000</v>
      </c>
      <c r="E38" s="37">
        <v>480255000</v>
      </c>
      <c r="F38" s="37">
        <v>517940000</v>
      </c>
    </row>
    <row r="39" spans="1:8" ht="14.1" customHeight="1" x14ac:dyDescent="0.2">
      <c r="A39" s="43" t="s">
        <v>711</v>
      </c>
      <c r="B39" s="42" t="s">
        <v>723</v>
      </c>
      <c r="C39" s="66" t="s">
        <v>61</v>
      </c>
      <c r="D39" s="37">
        <v>444000</v>
      </c>
      <c r="E39" s="37">
        <v>461000</v>
      </c>
      <c r="F39" s="37">
        <v>431000</v>
      </c>
    </row>
    <row r="40" spans="1:8" ht="14.1" customHeight="1" x14ac:dyDescent="0.2">
      <c r="A40" s="43" t="s">
        <v>711</v>
      </c>
      <c r="B40" s="42" t="s">
        <v>625</v>
      </c>
      <c r="C40" s="66" t="s">
        <v>62</v>
      </c>
      <c r="D40" s="37">
        <v>40848000</v>
      </c>
      <c r="E40" s="37">
        <v>36132000</v>
      </c>
      <c r="F40" s="37">
        <v>37664000</v>
      </c>
    </row>
    <row r="41" spans="1:8" ht="14.1" customHeight="1" x14ac:dyDescent="0.2">
      <c r="A41" s="43" t="s">
        <v>711</v>
      </c>
      <c r="B41" s="42" t="s">
        <v>1002</v>
      </c>
      <c r="C41" s="66" t="s">
        <v>65</v>
      </c>
      <c r="D41" s="37">
        <v>41292000</v>
      </c>
      <c r="E41" s="37">
        <v>36593000</v>
      </c>
      <c r="F41" s="37">
        <v>38095000</v>
      </c>
    </row>
    <row r="42" spans="1:8" ht="14.1" customHeight="1" x14ac:dyDescent="0.2">
      <c r="A42" s="43" t="s">
        <v>1006</v>
      </c>
      <c r="B42" s="74"/>
      <c r="C42" s="67" t="s">
        <v>67</v>
      </c>
      <c r="D42" s="39">
        <v>597422000</v>
      </c>
      <c r="E42" s="39">
        <v>516848000</v>
      </c>
      <c r="F42" s="39">
        <v>556035000</v>
      </c>
    </row>
    <row r="43" spans="1:8" ht="15" x14ac:dyDescent="0.2">
      <c r="A43" s="68"/>
      <c r="B43" s="68"/>
      <c r="C43" s="68"/>
      <c r="D43" s="68"/>
      <c r="E43" s="68"/>
      <c r="F43" s="68"/>
      <c r="G43" s="68"/>
      <c r="H43" s="68"/>
    </row>
    <row r="44" spans="1:8" ht="15" x14ac:dyDescent="0.2">
      <c r="A44" s="68"/>
      <c r="B44" s="68"/>
      <c r="C44" s="68"/>
      <c r="D44" s="68"/>
      <c r="E44" s="68"/>
      <c r="F44" s="68"/>
      <c r="G44" s="68"/>
      <c r="H44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B7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6"/>
  <sheetViews>
    <sheetView rightToLeft="1" workbookViewId="0">
      <selection activeCell="D14" sqref="D14:H46"/>
    </sheetView>
  </sheetViews>
  <sheetFormatPr defaultColWidth="11.42578125" defaultRowHeight="12.75" x14ac:dyDescent="0.2"/>
  <cols>
    <col min="1" max="1" width="22.5703125" style="142" customWidth="1"/>
    <col min="2" max="2" width="25.140625" style="142" customWidth="1"/>
    <col min="3" max="3" width="17.42578125" style="142" customWidth="1"/>
    <col min="4" max="4" width="21.7109375" style="142" customWidth="1"/>
    <col min="5" max="6" width="21.5703125" style="142" customWidth="1"/>
    <col min="7" max="7" width="29.28515625" style="142" customWidth="1"/>
    <col min="8" max="9" width="21.5703125" style="142" customWidth="1"/>
    <col min="10" max="16384" width="11.42578125" style="142"/>
  </cols>
  <sheetData>
    <row r="1" spans="1:8" ht="12.95" customHeight="1" x14ac:dyDescent="0.2">
      <c r="A1" s="173" t="s">
        <v>580</v>
      </c>
      <c r="B1" s="174"/>
      <c r="C1" s="174"/>
      <c r="D1" s="145"/>
    </row>
    <row r="2" spans="1:8" ht="12.95" customHeight="1" x14ac:dyDescent="0.2">
      <c r="A2" s="173" t="s">
        <v>661</v>
      </c>
      <c r="B2" s="174"/>
      <c r="C2" s="174"/>
      <c r="D2" s="145"/>
    </row>
    <row r="3" spans="1:8" ht="12.95" customHeight="1" x14ac:dyDescent="0.2">
      <c r="A3" s="145"/>
      <c r="B3" s="145"/>
      <c r="C3" s="145"/>
      <c r="D3" s="145"/>
    </row>
    <row r="4" spans="1:8" ht="12.95" customHeight="1" x14ac:dyDescent="0.2">
      <c r="A4" s="166" t="s">
        <v>560</v>
      </c>
      <c r="B4" s="146" t="s">
        <v>24</v>
      </c>
      <c r="C4" s="177" t="s">
        <v>1884</v>
      </c>
      <c r="D4" s="177"/>
    </row>
    <row r="5" spans="1:8" ht="12.95" customHeight="1" x14ac:dyDescent="0.2">
      <c r="A5" s="167" t="s">
        <v>1108</v>
      </c>
      <c r="B5" s="147">
        <v>44377</v>
      </c>
      <c r="C5" s="145"/>
      <c r="D5" s="145"/>
    </row>
    <row r="6" spans="1:8" ht="12.95" customHeight="1" x14ac:dyDescent="0.2">
      <c r="A6" s="167" t="s">
        <v>1712</v>
      </c>
      <c r="B6" s="148" t="s">
        <v>353</v>
      </c>
      <c r="C6" s="145"/>
      <c r="D6" s="145"/>
    </row>
    <row r="7" spans="1:8" ht="12.95" customHeight="1" x14ac:dyDescent="0.2">
      <c r="A7" s="149"/>
      <c r="B7" s="150"/>
      <c r="C7" s="145"/>
      <c r="D7" s="145"/>
    </row>
    <row r="8" spans="1:8" ht="12.95" customHeight="1" x14ac:dyDescent="0.2">
      <c r="A8" s="168" t="s">
        <v>876</v>
      </c>
      <c r="B8" s="151" t="str">
        <f>A11</f>
        <v>660-1</v>
      </c>
      <c r="C8" s="145"/>
      <c r="D8" s="145"/>
    </row>
    <row r="9" spans="1:8" ht="12.95" customHeight="1" x14ac:dyDescent="0.2"/>
    <row r="10" spans="1:8" ht="14.1" customHeight="1" x14ac:dyDescent="0.2">
      <c r="A10" s="172" t="s">
        <v>1711</v>
      </c>
      <c r="B10" s="170"/>
      <c r="C10" s="170"/>
      <c r="D10" s="170"/>
      <c r="E10" s="170"/>
      <c r="F10" s="170"/>
      <c r="G10" s="170"/>
      <c r="H10" s="170"/>
    </row>
    <row r="11" spans="1:8" ht="12.95" customHeight="1" x14ac:dyDescent="0.2">
      <c r="A11" s="143" t="s">
        <v>1710</v>
      </c>
    </row>
    <row r="12" spans="1:8" ht="59.25" customHeight="1" x14ac:dyDescent="0.2">
      <c r="A12" s="158"/>
      <c r="B12" s="158"/>
      <c r="C12" s="158"/>
      <c r="D12" s="154" t="s">
        <v>1877</v>
      </c>
      <c r="E12" s="154" t="s">
        <v>1878</v>
      </c>
      <c r="F12" s="154" t="s">
        <v>1879</v>
      </c>
      <c r="G12" s="154" t="s">
        <v>1880</v>
      </c>
      <c r="H12" s="154" t="s">
        <v>1881</v>
      </c>
    </row>
    <row r="13" spans="1:8" ht="12.95" customHeight="1" x14ac:dyDescent="0.2">
      <c r="A13" s="158"/>
      <c r="B13" s="158"/>
      <c r="C13" s="158"/>
      <c r="D13" s="159" t="s">
        <v>22</v>
      </c>
      <c r="E13" s="159" t="s">
        <v>22</v>
      </c>
      <c r="F13" s="159" t="s">
        <v>51</v>
      </c>
      <c r="G13" s="159" t="s">
        <v>51</v>
      </c>
      <c r="H13" s="159" t="s">
        <v>51</v>
      </c>
    </row>
    <row r="14" spans="1:8" ht="12.95" customHeight="1" x14ac:dyDescent="0.2">
      <c r="A14" s="156" t="s">
        <v>1709</v>
      </c>
      <c r="B14" s="154" t="s">
        <v>1708</v>
      </c>
      <c r="C14" s="159" t="s">
        <v>22</v>
      </c>
      <c r="D14" s="102">
        <v>17.899999999999999</v>
      </c>
      <c r="E14" s="102">
        <v>7.67</v>
      </c>
      <c r="F14" s="102">
        <v>16.100000000000001</v>
      </c>
      <c r="G14" s="102">
        <v>2.6</v>
      </c>
      <c r="H14" s="102">
        <v>5.7</v>
      </c>
    </row>
    <row r="15" spans="1:8" ht="12.95" customHeight="1" x14ac:dyDescent="0.2">
      <c r="A15" s="156" t="s">
        <v>1709</v>
      </c>
      <c r="B15" s="154" t="s">
        <v>1707</v>
      </c>
      <c r="C15" s="159" t="s">
        <v>51</v>
      </c>
      <c r="D15" s="102">
        <v>1.1599999999999999</v>
      </c>
      <c r="E15" s="102">
        <v>0.52</v>
      </c>
      <c r="F15" s="102">
        <v>1.06</v>
      </c>
      <c r="G15" s="102">
        <v>0.18</v>
      </c>
      <c r="H15" s="102">
        <v>0.41</v>
      </c>
    </row>
    <row r="16" spans="1:8" ht="17.25" x14ac:dyDescent="0.2">
      <c r="A16" s="156" t="s">
        <v>1709</v>
      </c>
      <c r="B16" s="154" t="s">
        <v>1706</v>
      </c>
      <c r="C16" s="159" t="s">
        <v>69</v>
      </c>
      <c r="D16" s="102">
        <v>11.98</v>
      </c>
      <c r="E16" s="102">
        <v>11.49</v>
      </c>
      <c r="F16" s="102">
        <v>11.98</v>
      </c>
      <c r="G16" s="102">
        <v>11.49</v>
      </c>
      <c r="H16" s="102">
        <v>11.87</v>
      </c>
    </row>
    <row r="17" spans="1:8" ht="17.25" x14ac:dyDescent="0.2">
      <c r="A17" s="156" t="s">
        <v>1709</v>
      </c>
      <c r="B17" s="154" t="s">
        <v>764</v>
      </c>
      <c r="C17" s="159" t="s">
        <v>83</v>
      </c>
      <c r="D17" s="102">
        <v>6.45</v>
      </c>
      <c r="E17" s="102">
        <v>6.72</v>
      </c>
      <c r="F17" s="102">
        <v>6.45</v>
      </c>
      <c r="G17" s="102">
        <v>6.72</v>
      </c>
      <c r="H17" s="102">
        <v>6.57</v>
      </c>
    </row>
    <row r="18" spans="1:8" ht="17.25" x14ac:dyDescent="0.2">
      <c r="A18" s="156" t="s">
        <v>1709</v>
      </c>
      <c r="B18" s="154" t="s">
        <v>1705</v>
      </c>
      <c r="C18" s="159" t="s">
        <v>91</v>
      </c>
      <c r="D18" s="102">
        <v>129</v>
      </c>
      <c r="E18" s="102">
        <v>133</v>
      </c>
      <c r="F18" s="102">
        <v>129</v>
      </c>
      <c r="G18" s="102">
        <v>133</v>
      </c>
      <c r="H18" s="102">
        <v>137</v>
      </c>
    </row>
    <row r="19" spans="1:8" ht="12.95" customHeight="1" x14ac:dyDescent="0.2">
      <c r="A19" s="156" t="s">
        <v>1709</v>
      </c>
      <c r="B19" s="154" t="s">
        <v>1704</v>
      </c>
      <c r="C19" s="159" t="s">
        <v>96</v>
      </c>
      <c r="D19" s="102">
        <v>3.02</v>
      </c>
      <c r="E19" s="102">
        <v>2.74</v>
      </c>
      <c r="F19" s="102">
        <v>2.85</v>
      </c>
      <c r="G19" s="102">
        <v>2.41</v>
      </c>
      <c r="H19" s="102">
        <v>2.5499999999999998</v>
      </c>
    </row>
    <row r="20" spans="1:8" ht="12.95" customHeight="1" x14ac:dyDescent="0.2">
      <c r="A20" s="156" t="s">
        <v>1709</v>
      </c>
      <c r="B20" s="154" t="s">
        <v>1703</v>
      </c>
      <c r="C20" s="159" t="s">
        <v>197</v>
      </c>
      <c r="D20" s="102">
        <v>43.15</v>
      </c>
      <c r="E20" s="102">
        <v>46.33</v>
      </c>
      <c r="F20" s="102">
        <v>46.05</v>
      </c>
      <c r="G20" s="102">
        <v>57.7</v>
      </c>
      <c r="H20" s="102">
        <v>53.83</v>
      </c>
    </row>
    <row r="21" spans="1:8" ht="51.75" x14ac:dyDescent="0.2">
      <c r="A21" s="156" t="s">
        <v>1702</v>
      </c>
      <c r="B21" s="154" t="s">
        <v>1701</v>
      </c>
      <c r="C21" s="159" t="s">
        <v>198</v>
      </c>
      <c r="D21" s="102">
        <v>1.58</v>
      </c>
      <c r="E21" s="102">
        <v>1.59</v>
      </c>
      <c r="F21" s="102">
        <v>1.58</v>
      </c>
      <c r="G21" s="102">
        <v>1.59</v>
      </c>
      <c r="H21" s="102">
        <v>1.76</v>
      </c>
    </row>
    <row r="22" spans="1:8" ht="23.1" customHeight="1" x14ac:dyDescent="0.2">
      <c r="A22" s="156" t="s">
        <v>1702</v>
      </c>
      <c r="B22" s="154" t="s">
        <v>1700</v>
      </c>
      <c r="C22" s="159" t="s">
        <v>226</v>
      </c>
      <c r="D22" s="102">
        <v>1.34</v>
      </c>
      <c r="E22" s="102">
        <v>1.27</v>
      </c>
      <c r="F22" s="102">
        <v>1.34</v>
      </c>
      <c r="G22" s="102">
        <v>1.27</v>
      </c>
      <c r="H22" s="102">
        <v>1.61</v>
      </c>
    </row>
    <row r="23" spans="1:8" ht="12.95" customHeight="1" x14ac:dyDescent="0.2">
      <c r="A23" s="156" t="s">
        <v>1702</v>
      </c>
      <c r="B23" s="154" t="s">
        <v>1699</v>
      </c>
      <c r="C23" s="159" t="s">
        <v>23</v>
      </c>
      <c r="D23" s="102">
        <v>-0.01</v>
      </c>
      <c r="E23" s="102">
        <v>0.25</v>
      </c>
      <c r="F23" s="102">
        <v>-0.09</v>
      </c>
      <c r="G23" s="102">
        <v>0.26</v>
      </c>
      <c r="H23" s="102">
        <v>0.18</v>
      </c>
    </row>
    <row r="24" spans="1:8" ht="12.95" customHeight="1" x14ac:dyDescent="0.2">
      <c r="A24" s="156" t="s">
        <v>1698</v>
      </c>
      <c r="B24" s="154" t="s">
        <v>1697</v>
      </c>
      <c r="C24" s="159" t="s">
        <v>29</v>
      </c>
      <c r="D24" s="37">
        <v>1667000</v>
      </c>
      <c r="E24" s="37">
        <v>694000</v>
      </c>
      <c r="F24" s="37">
        <v>3007000</v>
      </c>
      <c r="G24" s="37">
        <v>462000</v>
      </c>
      <c r="H24" s="37">
        <v>2102000</v>
      </c>
    </row>
    <row r="25" spans="1:8" ht="12.95" customHeight="1" x14ac:dyDescent="0.2">
      <c r="A25" s="156" t="s">
        <v>1698</v>
      </c>
      <c r="B25" s="154" t="s">
        <v>647</v>
      </c>
      <c r="C25" s="159" t="s">
        <v>33</v>
      </c>
      <c r="D25" s="37">
        <v>2774000</v>
      </c>
      <c r="E25" s="37">
        <v>2121000</v>
      </c>
      <c r="F25" s="37">
        <v>5122000</v>
      </c>
      <c r="G25" s="37">
        <v>4290000</v>
      </c>
      <c r="H25" s="37">
        <v>8723000</v>
      </c>
    </row>
    <row r="26" spans="1:8" ht="12.95" customHeight="1" x14ac:dyDescent="0.2">
      <c r="A26" s="156" t="s">
        <v>1698</v>
      </c>
      <c r="B26" s="154" t="s">
        <v>633</v>
      </c>
      <c r="C26" s="159" t="s">
        <v>40</v>
      </c>
      <c r="D26" s="37">
        <v>-158000</v>
      </c>
      <c r="E26" s="37">
        <v>875000</v>
      </c>
      <c r="F26" s="37">
        <v>-370000</v>
      </c>
      <c r="G26" s="37">
        <v>1735000</v>
      </c>
      <c r="H26" s="37">
        <v>2552000</v>
      </c>
    </row>
    <row r="27" spans="1:8" ht="12.95" customHeight="1" x14ac:dyDescent="0.2">
      <c r="A27" s="156" t="s">
        <v>1698</v>
      </c>
      <c r="B27" s="154" t="s">
        <v>1003</v>
      </c>
      <c r="C27" s="159" t="s">
        <v>43</v>
      </c>
      <c r="D27" s="37">
        <v>1532000</v>
      </c>
      <c r="E27" s="37">
        <v>1481000</v>
      </c>
      <c r="F27" s="37">
        <v>2906000</v>
      </c>
      <c r="G27" s="37">
        <v>1727000</v>
      </c>
      <c r="H27" s="37">
        <v>4366000</v>
      </c>
    </row>
    <row r="28" spans="1:8" ht="12.95" customHeight="1" x14ac:dyDescent="0.2">
      <c r="A28" s="156" t="s">
        <v>1698</v>
      </c>
      <c r="B28" s="154" t="s">
        <v>1696</v>
      </c>
      <c r="C28" s="159" t="s">
        <v>45</v>
      </c>
      <c r="D28" s="37">
        <v>853000</v>
      </c>
      <c r="E28" s="37">
        <v>776000</v>
      </c>
      <c r="F28" s="37">
        <v>1721000</v>
      </c>
      <c r="G28" s="37">
        <v>1669000</v>
      </c>
      <c r="H28" s="37">
        <v>3281000</v>
      </c>
    </row>
    <row r="29" spans="1:8" ht="12.95" customHeight="1" x14ac:dyDescent="0.2">
      <c r="A29" s="156" t="s">
        <v>1698</v>
      </c>
      <c r="B29" s="154" t="s">
        <v>637</v>
      </c>
      <c r="C29" s="159" t="s">
        <v>46</v>
      </c>
      <c r="D29" s="37">
        <v>1858000</v>
      </c>
      <c r="E29" s="37">
        <v>1669000</v>
      </c>
      <c r="F29" s="37">
        <v>3697000</v>
      </c>
      <c r="G29" s="37">
        <v>3472000</v>
      </c>
      <c r="H29" s="37">
        <v>7046000</v>
      </c>
    </row>
    <row r="30" spans="1:8" ht="12.95" customHeight="1" x14ac:dyDescent="0.2">
      <c r="A30" s="156" t="s">
        <v>1698</v>
      </c>
      <c r="B30" s="154" t="s">
        <v>1695</v>
      </c>
      <c r="C30" s="159" t="s">
        <v>47</v>
      </c>
      <c r="D30" s="37">
        <v>1055000</v>
      </c>
      <c r="E30" s="37">
        <v>911000</v>
      </c>
      <c r="F30" s="37">
        <v>2133000</v>
      </c>
      <c r="G30" s="37">
        <v>1846000</v>
      </c>
      <c r="H30" s="37">
        <v>3742000</v>
      </c>
    </row>
    <row r="31" spans="1:8" ht="12.95" customHeight="1" x14ac:dyDescent="0.2">
      <c r="A31" s="154" t="s">
        <v>1694</v>
      </c>
      <c r="B31" s="154" t="s">
        <v>1693</v>
      </c>
      <c r="C31" s="159" t="s">
        <v>49</v>
      </c>
      <c r="D31" s="37">
        <v>1.1499999999999999</v>
      </c>
      <c r="E31" s="37">
        <v>0.48</v>
      </c>
      <c r="F31" s="37">
        <v>2.0699999999999998</v>
      </c>
      <c r="G31" s="37">
        <v>0.32</v>
      </c>
      <c r="H31" s="37">
        <v>1.44</v>
      </c>
    </row>
    <row r="32" spans="1:8" ht="12.95" customHeight="1" x14ac:dyDescent="0.2">
      <c r="A32" s="154" t="s">
        <v>1694</v>
      </c>
      <c r="B32" s="154" t="s">
        <v>1692</v>
      </c>
      <c r="C32" s="159" t="s">
        <v>50</v>
      </c>
      <c r="D32" s="37">
        <v>1.1499999999999999</v>
      </c>
      <c r="E32" s="37">
        <v>0.48</v>
      </c>
      <c r="F32" s="37">
        <v>2.0699999999999998</v>
      </c>
      <c r="G32" s="37">
        <v>0.32</v>
      </c>
      <c r="H32" s="37">
        <v>1.44</v>
      </c>
    </row>
    <row r="33" spans="1:8" ht="34.5" x14ac:dyDescent="0.2">
      <c r="A33" s="156" t="s">
        <v>1691</v>
      </c>
      <c r="B33" s="154" t="s">
        <v>1011</v>
      </c>
      <c r="C33" s="159" t="s">
        <v>52</v>
      </c>
      <c r="D33" s="37">
        <v>597422000</v>
      </c>
      <c r="E33" s="37">
        <v>516848000</v>
      </c>
      <c r="F33" s="37">
        <v>597422000</v>
      </c>
      <c r="G33" s="37">
        <v>516848000</v>
      </c>
      <c r="H33" s="37">
        <v>556035000</v>
      </c>
    </row>
    <row r="34" spans="1:8" ht="34.5" x14ac:dyDescent="0.2">
      <c r="A34" s="156" t="s">
        <v>1691</v>
      </c>
      <c r="B34" s="154" t="s">
        <v>1690</v>
      </c>
      <c r="C34" s="159" t="s">
        <v>55</v>
      </c>
      <c r="D34" s="37">
        <v>160946000</v>
      </c>
      <c r="E34" s="37">
        <v>100982000</v>
      </c>
      <c r="F34" s="37">
        <v>160946000</v>
      </c>
      <c r="G34" s="37">
        <v>100982000</v>
      </c>
      <c r="H34" s="37">
        <v>136194000</v>
      </c>
    </row>
    <row r="35" spans="1:8" ht="34.5" x14ac:dyDescent="0.2">
      <c r="A35" s="156" t="s">
        <v>1691</v>
      </c>
      <c r="B35" s="154" t="s">
        <v>898</v>
      </c>
      <c r="C35" s="159" t="s">
        <v>56</v>
      </c>
      <c r="D35" s="37">
        <v>91474000</v>
      </c>
      <c r="E35" s="37">
        <v>98672000</v>
      </c>
      <c r="F35" s="37">
        <v>91474000</v>
      </c>
      <c r="G35" s="37">
        <v>98672000</v>
      </c>
      <c r="H35" s="37">
        <v>92297000</v>
      </c>
    </row>
    <row r="36" spans="1:8" ht="34.5" x14ac:dyDescent="0.2">
      <c r="A36" s="156" t="s">
        <v>1691</v>
      </c>
      <c r="B36" s="154" t="s">
        <v>542</v>
      </c>
      <c r="C36" s="159" t="s">
        <v>58</v>
      </c>
      <c r="D36" s="37">
        <v>315233000</v>
      </c>
      <c r="E36" s="37">
        <v>286344000</v>
      </c>
      <c r="F36" s="37">
        <v>315233000</v>
      </c>
      <c r="G36" s="37">
        <v>286344000</v>
      </c>
      <c r="H36" s="37">
        <v>295341000</v>
      </c>
    </row>
    <row r="37" spans="1:8" ht="34.5" x14ac:dyDescent="0.2">
      <c r="A37" s="156" t="s">
        <v>1691</v>
      </c>
      <c r="B37" s="154" t="s">
        <v>1004</v>
      </c>
      <c r="C37" s="159" t="s">
        <v>60</v>
      </c>
      <c r="D37" s="37">
        <v>556130000</v>
      </c>
      <c r="E37" s="37">
        <v>480255000</v>
      </c>
      <c r="F37" s="37">
        <v>556130000</v>
      </c>
      <c r="G37" s="37">
        <v>480255000</v>
      </c>
      <c r="H37" s="37">
        <v>517940000</v>
      </c>
    </row>
    <row r="38" spans="1:8" ht="34.5" x14ac:dyDescent="0.2">
      <c r="A38" s="156" t="s">
        <v>1691</v>
      </c>
      <c r="B38" s="154" t="s">
        <v>1046</v>
      </c>
      <c r="C38" s="159" t="s">
        <v>61</v>
      </c>
      <c r="D38" s="37">
        <v>487082000</v>
      </c>
      <c r="E38" s="37">
        <v>416956000</v>
      </c>
      <c r="F38" s="37">
        <v>487082000</v>
      </c>
      <c r="G38" s="37">
        <v>416956000</v>
      </c>
      <c r="H38" s="37">
        <v>447031000</v>
      </c>
    </row>
    <row r="39" spans="1:8" ht="34.5" x14ac:dyDescent="0.2">
      <c r="A39" s="156" t="s">
        <v>1691</v>
      </c>
      <c r="B39" s="154" t="s">
        <v>1047</v>
      </c>
      <c r="C39" s="159" t="s">
        <v>62</v>
      </c>
      <c r="D39" s="37">
        <v>22140000</v>
      </c>
      <c r="E39" s="37">
        <v>6659000</v>
      </c>
      <c r="F39" s="37">
        <v>22140000</v>
      </c>
      <c r="G39" s="37">
        <v>6659000</v>
      </c>
      <c r="H39" s="37">
        <v>15143000</v>
      </c>
    </row>
    <row r="40" spans="1:8" ht="34.5" x14ac:dyDescent="0.2">
      <c r="A40" s="156" t="s">
        <v>1691</v>
      </c>
      <c r="B40" s="154" t="s">
        <v>511</v>
      </c>
      <c r="C40" s="159" t="s">
        <v>65</v>
      </c>
      <c r="D40" s="37">
        <v>13199000</v>
      </c>
      <c r="E40" s="37">
        <v>19519000</v>
      </c>
      <c r="F40" s="37">
        <v>13199000</v>
      </c>
      <c r="G40" s="37">
        <v>19519000</v>
      </c>
      <c r="H40" s="37">
        <v>16303000</v>
      </c>
    </row>
    <row r="41" spans="1:8" ht="34.5" x14ac:dyDescent="0.2">
      <c r="A41" s="156" t="s">
        <v>1691</v>
      </c>
      <c r="B41" s="154" t="s">
        <v>625</v>
      </c>
      <c r="C41" s="159" t="s">
        <v>67</v>
      </c>
      <c r="D41" s="37">
        <v>40848000</v>
      </c>
      <c r="E41" s="37">
        <v>36132000</v>
      </c>
      <c r="F41" s="37">
        <v>40848000</v>
      </c>
      <c r="G41" s="37">
        <v>36132000</v>
      </c>
      <c r="H41" s="37">
        <v>37664000</v>
      </c>
    </row>
    <row r="42" spans="1:8" ht="17.25" x14ac:dyDescent="0.2">
      <c r="A42" s="156" t="s">
        <v>1689</v>
      </c>
      <c r="B42" s="154" t="s">
        <v>1688</v>
      </c>
      <c r="C42" s="159" t="s">
        <v>68</v>
      </c>
      <c r="D42" s="37">
        <v>24.76</v>
      </c>
      <c r="E42" s="37">
        <v>17.309999999999999</v>
      </c>
      <c r="F42" s="37">
        <v>24.76</v>
      </c>
      <c r="G42" s="37">
        <v>17.309999999999999</v>
      </c>
      <c r="H42" s="37">
        <v>18.899999999999999</v>
      </c>
    </row>
    <row r="43" spans="1:8" ht="12.95" customHeight="1" x14ac:dyDescent="0.2">
      <c r="A43" s="156" t="s">
        <v>1689</v>
      </c>
      <c r="B43" s="154" t="s">
        <v>1687</v>
      </c>
      <c r="C43" s="159" t="s">
        <v>70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</row>
    <row r="44" spans="1:8" ht="12.95" customHeight="1" x14ac:dyDescent="0.2">
      <c r="A44" s="156" t="s">
        <v>1689</v>
      </c>
      <c r="B44" s="154" t="s">
        <v>1686</v>
      </c>
      <c r="C44" s="159" t="s">
        <v>71</v>
      </c>
      <c r="D44" s="102">
        <v>0</v>
      </c>
      <c r="E44" s="102">
        <v>0</v>
      </c>
      <c r="F44" s="102">
        <v>0</v>
      </c>
      <c r="G44" s="102">
        <v>0</v>
      </c>
      <c r="H44" s="102">
        <v>9080</v>
      </c>
    </row>
    <row r="45" spans="1:8" ht="12.95" customHeight="1" x14ac:dyDescent="0.2">
      <c r="A45" s="156" t="s">
        <v>1689</v>
      </c>
      <c r="B45" s="154" t="s">
        <v>1685</v>
      </c>
      <c r="C45" s="159" t="s">
        <v>73</v>
      </c>
      <c r="D45" s="102">
        <v>1.94</v>
      </c>
      <c r="E45" s="102">
        <v>1.61</v>
      </c>
      <c r="F45" s="102">
        <v>1.82</v>
      </c>
      <c r="G45" s="102">
        <v>1.71</v>
      </c>
      <c r="H45" s="102">
        <v>1.7</v>
      </c>
    </row>
    <row r="46" spans="1:8" ht="12.95" customHeight="1" x14ac:dyDescent="0.2">
      <c r="A46" s="156" t="s">
        <v>1689</v>
      </c>
      <c r="B46" s="156" t="s">
        <v>1684</v>
      </c>
      <c r="C46" s="160" t="s">
        <v>74</v>
      </c>
      <c r="D46" s="103">
        <v>0.59</v>
      </c>
      <c r="E46" s="103">
        <v>0.59</v>
      </c>
      <c r="F46" s="103">
        <v>0.61</v>
      </c>
      <c r="G46" s="103">
        <v>0.67</v>
      </c>
      <c r="H46" s="103">
        <v>0.64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3"/>
  <sheetViews>
    <sheetView rightToLeft="1" workbookViewId="0">
      <selection activeCell="C9" sqref="C9:X20"/>
    </sheetView>
  </sheetViews>
  <sheetFormatPr defaultColWidth="11.42578125" defaultRowHeight="12.75" x14ac:dyDescent="0.2"/>
  <cols>
    <col min="1" max="1" width="31" customWidth="1"/>
    <col min="2" max="2" width="15.42578125" customWidth="1"/>
    <col min="3" max="3" width="20.42578125" customWidth="1"/>
    <col min="4" max="20" width="19" customWidth="1"/>
    <col min="21" max="21" width="16.28515625" customWidth="1"/>
    <col min="22" max="22" width="24" customWidth="1"/>
    <col min="23" max="25" width="19" customWidth="1"/>
    <col min="26" max="26" width="8.28515625" customWidth="1"/>
  </cols>
  <sheetData>
    <row r="1" spans="1:26" ht="14.1" customHeight="1" x14ac:dyDescent="0.2">
      <c r="A1" s="23" t="s">
        <v>560</v>
      </c>
      <c r="B1" s="24" t="s">
        <v>24</v>
      </c>
      <c r="C1" s="25"/>
      <c r="D1" s="26"/>
      <c r="E1" s="16"/>
      <c r="F1" s="16"/>
      <c r="G1" s="16"/>
      <c r="H1" s="16"/>
      <c r="I1" s="16"/>
    </row>
    <row r="2" spans="1:26" ht="14.1" customHeight="1" x14ac:dyDescent="0.2">
      <c r="A2" s="27" t="s">
        <v>1108</v>
      </c>
      <c r="B2" s="28">
        <v>44377</v>
      </c>
      <c r="C2" s="20"/>
      <c r="D2" s="20"/>
      <c r="E2" s="16"/>
      <c r="F2" s="16"/>
      <c r="G2" s="16"/>
      <c r="H2" s="16"/>
      <c r="I2" s="16"/>
    </row>
    <row r="3" spans="1:26" ht="14.1" customHeight="1" x14ac:dyDescent="0.2">
      <c r="A3" s="29" t="str">
        <f>"סוג מטבע"&amp;IF(B3="ILS","אלפי ש""""ח","")</f>
        <v>סוג מטבעאלפי ש""ח</v>
      </c>
      <c r="B3" s="30" t="s">
        <v>353</v>
      </c>
      <c r="C3" s="20"/>
      <c r="D3" s="20"/>
      <c r="E3" s="16"/>
      <c r="F3" s="16"/>
      <c r="G3" s="16"/>
      <c r="H3" s="16"/>
      <c r="I3" s="16"/>
    </row>
    <row r="4" spans="1:26" s="21" customFormat="1" ht="14.1" customHeight="1" x14ac:dyDescent="0.2">
      <c r="A4" s="33" t="s">
        <v>876</v>
      </c>
      <c r="B4" s="34" t="s">
        <v>105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59" customFormat="1" ht="57.95" customHeight="1" x14ac:dyDescent="0.2">
      <c r="A5" s="70" t="s">
        <v>106</v>
      </c>
      <c r="B5" s="69"/>
      <c r="C5" s="69"/>
      <c r="D5" s="69"/>
      <c r="E5" s="69"/>
      <c r="F5" s="69"/>
      <c r="G5" s="69"/>
      <c r="H5" s="6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5" customFormat="1" ht="14.1" customHeight="1" x14ac:dyDescent="0.2">
      <c r="A6" s="10" t="s">
        <v>105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8"/>
    </row>
    <row r="7" spans="1:26" s="75" customFormat="1" ht="97.5" customHeight="1" x14ac:dyDescent="0.2">
      <c r="A7" s="60"/>
      <c r="B7" s="60"/>
      <c r="C7" s="42"/>
      <c r="D7" s="42"/>
      <c r="E7" s="42" t="s">
        <v>1166</v>
      </c>
      <c r="F7" s="42" t="s">
        <v>1167</v>
      </c>
      <c r="G7" s="42" t="s">
        <v>1168</v>
      </c>
      <c r="H7" s="42"/>
      <c r="I7" s="42"/>
      <c r="J7" s="42"/>
      <c r="K7" s="42"/>
      <c r="L7" s="42"/>
      <c r="M7" s="42"/>
      <c r="N7" s="42"/>
      <c r="O7" s="42"/>
      <c r="P7" s="42" t="s">
        <v>1169</v>
      </c>
      <c r="Q7" s="42" t="s">
        <v>1170</v>
      </c>
      <c r="R7" s="42" t="s">
        <v>1171</v>
      </c>
      <c r="S7" s="42"/>
      <c r="T7" s="42"/>
      <c r="U7" s="42" t="s">
        <v>1172</v>
      </c>
      <c r="V7" s="42"/>
      <c r="W7" s="42"/>
      <c r="X7" s="42"/>
      <c r="Y7" s="60"/>
      <c r="Z7" s="78"/>
    </row>
    <row r="8" spans="1:26" s="75" customFormat="1" ht="12.95" customHeight="1" x14ac:dyDescent="0.2">
      <c r="A8" s="60"/>
      <c r="B8" s="60"/>
      <c r="C8" s="56" t="s">
        <v>22</v>
      </c>
      <c r="D8" s="56" t="s">
        <v>51</v>
      </c>
      <c r="E8" s="56" t="s">
        <v>69</v>
      </c>
      <c r="F8" s="56" t="s">
        <v>83</v>
      </c>
      <c r="G8" s="56" t="s">
        <v>91</v>
      </c>
      <c r="H8" s="56" t="s">
        <v>96</v>
      </c>
      <c r="I8" s="56" t="s">
        <v>197</v>
      </c>
      <c r="J8" s="56" t="s">
        <v>198</v>
      </c>
      <c r="K8" s="56" t="s">
        <v>226</v>
      </c>
      <c r="L8" s="56" t="s">
        <v>23</v>
      </c>
      <c r="M8" s="56" t="s">
        <v>29</v>
      </c>
      <c r="N8" s="56" t="s">
        <v>22</v>
      </c>
      <c r="O8" s="56" t="s">
        <v>51</v>
      </c>
      <c r="P8" s="56" t="s">
        <v>69</v>
      </c>
      <c r="Q8" s="56" t="s">
        <v>83</v>
      </c>
      <c r="R8" s="56" t="s">
        <v>91</v>
      </c>
      <c r="S8" s="56" t="s">
        <v>96</v>
      </c>
      <c r="T8" s="56" t="s">
        <v>197</v>
      </c>
      <c r="U8" s="56" t="s">
        <v>198</v>
      </c>
      <c r="V8" s="56" t="s">
        <v>226</v>
      </c>
      <c r="W8" s="56" t="s">
        <v>23</v>
      </c>
      <c r="X8" s="56" t="s">
        <v>29</v>
      </c>
      <c r="Y8" s="60"/>
      <c r="Z8" s="78"/>
    </row>
    <row r="9" spans="1:26" ht="39.75" customHeight="1" x14ac:dyDescent="0.2">
      <c r="A9" s="42" t="s">
        <v>768</v>
      </c>
      <c r="B9" s="56" t="s">
        <v>22</v>
      </c>
      <c r="C9" s="37">
        <v>7041000</v>
      </c>
      <c r="D9" s="37">
        <v>0</v>
      </c>
      <c r="E9" s="37">
        <v>184000</v>
      </c>
      <c r="F9" s="37">
        <v>53000</v>
      </c>
      <c r="G9" s="37">
        <v>0</v>
      </c>
      <c r="H9" s="37">
        <v>7278000</v>
      </c>
      <c r="I9" s="37">
        <v>-2678000</v>
      </c>
      <c r="J9" s="37">
        <v>34518000</v>
      </c>
      <c r="K9" s="37">
        <v>0</v>
      </c>
      <c r="L9" s="37">
        <v>437000</v>
      </c>
      <c r="M9" s="37">
        <v>39555000</v>
      </c>
      <c r="N9" s="37">
        <v>7041000</v>
      </c>
      <c r="O9" s="37">
        <v>0</v>
      </c>
      <c r="P9" s="37">
        <v>211000</v>
      </c>
      <c r="Q9" s="37">
        <v>53000</v>
      </c>
      <c r="R9" s="37">
        <v>0</v>
      </c>
      <c r="S9" s="37">
        <v>7305000</v>
      </c>
      <c r="T9" s="37">
        <v>-1904000</v>
      </c>
      <c r="U9" s="37">
        <v>30844000</v>
      </c>
      <c r="V9" s="37">
        <v>0</v>
      </c>
      <c r="W9" s="37">
        <v>464000</v>
      </c>
      <c r="X9" s="37">
        <v>36709000</v>
      </c>
      <c r="Y9" s="56" t="s">
        <v>22</v>
      </c>
      <c r="Z9" s="21"/>
    </row>
    <row r="10" spans="1:26" ht="27.75" customHeight="1" x14ac:dyDescent="0.2">
      <c r="A10" s="42" t="s">
        <v>1074</v>
      </c>
      <c r="B10" s="56" t="s">
        <v>51</v>
      </c>
      <c r="C10" s="38"/>
      <c r="D10" s="38"/>
      <c r="E10" s="38"/>
      <c r="F10" s="38"/>
      <c r="G10" s="38"/>
      <c r="H10" s="38"/>
      <c r="I10" s="38"/>
      <c r="J10" s="37">
        <v>1667000</v>
      </c>
      <c r="K10" s="38"/>
      <c r="L10" s="37">
        <v>11000</v>
      </c>
      <c r="M10" s="37">
        <v>1678000</v>
      </c>
      <c r="N10" s="38"/>
      <c r="O10" s="38"/>
      <c r="P10" s="38"/>
      <c r="Q10" s="38"/>
      <c r="R10" s="38"/>
      <c r="S10" s="38"/>
      <c r="T10" s="38"/>
      <c r="U10" s="37">
        <v>694000</v>
      </c>
      <c r="V10" s="38"/>
      <c r="W10" s="37">
        <v>6000</v>
      </c>
      <c r="X10" s="37">
        <v>700000</v>
      </c>
      <c r="Y10" s="56" t="s">
        <v>51</v>
      </c>
      <c r="Z10" s="21"/>
    </row>
    <row r="11" spans="1:26" ht="14.1" customHeight="1" x14ac:dyDescent="0.2">
      <c r="A11" s="42" t="s">
        <v>614</v>
      </c>
      <c r="B11" s="56" t="s">
        <v>69</v>
      </c>
      <c r="C11" s="38"/>
      <c r="D11" s="38"/>
      <c r="E11" s="38"/>
      <c r="F11" s="38"/>
      <c r="G11" s="38"/>
      <c r="H11" s="38"/>
      <c r="I11" s="38"/>
      <c r="J11" s="37">
        <v>0</v>
      </c>
      <c r="K11" s="38"/>
      <c r="L11" s="37">
        <v>0</v>
      </c>
      <c r="M11" s="37">
        <v>0</v>
      </c>
      <c r="N11" s="38"/>
      <c r="O11" s="38"/>
      <c r="P11" s="38"/>
      <c r="Q11" s="38"/>
      <c r="R11" s="38"/>
      <c r="S11" s="38"/>
      <c r="T11" s="38"/>
      <c r="U11" s="37">
        <v>0</v>
      </c>
      <c r="V11" s="38"/>
      <c r="W11" s="37">
        <v>0</v>
      </c>
      <c r="X11" s="37">
        <v>0</v>
      </c>
      <c r="Y11" s="56" t="s">
        <v>69</v>
      </c>
      <c r="Z11" s="21"/>
    </row>
    <row r="12" spans="1:26" ht="27.75" customHeight="1" x14ac:dyDescent="0.2">
      <c r="A12" s="42" t="s">
        <v>640</v>
      </c>
      <c r="B12" s="56" t="s">
        <v>83</v>
      </c>
      <c r="C12" s="38"/>
      <c r="D12" s="38"/>
      <c r="E12" s="38"/>
      <c r="F12" s="38"/>
      <c r="G12" s="37">
        <v>0</v>
      </c>
      <c r="H12" s="37">
        <v>0</v>
      </c>
      <c r="I12" s="38"/>
      <c r="J12" s="37">
        <v>0</v>
      </c>
      <c r="K12" s="38"/>
      <c r="L12" s="37">
        <v>0</v>
      </c>
      <c r="M12" s="37">
        <v>0</v>
      </c>
      <c r="N12" s="38"/>
      <c r="O12" s="38"/>
      <c r="P12" s="38"/>
      <c r="Q12" s="38"/>
      <c r="R12" s="37">
        <v>0</v>
      </c>
      <c r="S12" s="37">
        <v>0</v>
      </c>
      <c r="T12" s="38"/>
      <c r="U12" s="37">
        <v>0</v>
      </c>
      <c r="V12" s="38"/>
      <c r="W12" s="37">
        <v>0</v>
      </c>
      <c r="X12" s="37">
        <v>0</v>
      </c>
      <c r="Y12" s="56" t="s">
        <v>83</v>
      </c>
      <c r="Z12" s="21"/>
    </row>
    <row r="13" spans="1:26" ht="14.1" customHeight="1" x14ac:dyDescent="0.2">
      <c r="A13" s="42" t="s">
        <v>699</v>
      </c>
      <c r="B13" s="56" t="s">
        <v>91</v>
      </c>
      <c r="C13" s="37">
        <v>0</v>
      </c>
      <c r="D13" s="37">
        <v>0</v>
      </c>
      <c r="E13" s="37">
        <v>0</v>
      </c>
      <c r="F13" s="37">
        <v>0</v>
      </c>
      <c r="G13" s="38"/>
      <c r="H13" s="37">
        <v>0</v>
      </c>
      <c r="I13" s="38"/>
      <c r="J13" s="38"/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8"/>
      <c r="S13" s="37">
        <v>0</v>
      </c>
      <c r="T13" s="38"/>
      <c r="U13" s="38"/>
      <c r="V13" s="37">
        <v>0</v>
      </c>
      <c r="W13" s="37">
        <v>0</v>
      </c>
      <c r="X13" s="37">
        <v>0</v>
      </c>
      <c r="Y13" s="56" t="s">
        <v>91</v>
      </c>
      <c r="Z13" s="21"/>
    </row>
    <row r="14" spans="1:26" ht="23.25" customHeight="1" x14ac:dyDescent="0.2">
      <c r="A14" s="42" t="s">
        <v>736</v>
      </c>
      <c r="B14" s="56" t="s">
        <v>96</v>
      </c>
      <c r="C14" s="37">
        <v>0</v>
      </c>
      <c r="D14" s="37">
        <v>0</v>
      </c>
      <c r="E14" s="37">
        <v>0</v>
      </c>
      <c r="F14" s="38"/>
      <c r="G14" s="38"/>
      <c r="H14" s="37">
        <v>0</v>
      </c>
      <c r="I14" s="38"/>
      <c r="J14" s="37">
        <v>0</v>
      </c>
      <c r="K14" s="38"/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8"/>
      <c r="R14" s="38"/>
      <c r="S14" s="37">
        <v>0</v>
      </c>
      <c r="T14" s="38"/>
      <c r="U14" s="37">
        <v>0</v>
      </c>
      <c r="V14" s="38"/>
      <c r="W14" s="37">
        <v>0</v>
      </c>
      <c r="X14" s="37">
        <v>0</v>
      </c>
      <c r="Y14" s="56" t="s">
        <v>96</v>
      </c>
      <c r="Z14" s="21"/>
    </row>
    <row r="15" spans="1:26" ht="36" customHeight="1" x14ac:dyDescent="0.2">
      <c r="A15" s="42" t="s">
        <v>656</v>
      </c>
      <c r="B15" s="56" t="s">
        <v>197</v>
      </c>
      <c r="C15" s="37">
        <v>0</v>
      </c>
      <c r="D15" s="38"/>
      <c r="E15" s="38"/>
      <c r="F15" s="38"/>
      <c r="G15" s="38"/>
      <c r="H15" s="37">
        <v>0</v>
      </c>
      <c r="I15" s="38"/>
      <c r="J15" s="38"/>
      <c r="K15" s="37">
        <v>0</v>
      </c>
      <c r="L15" s="37">
        <v>0</v>
      </c>
      <c r="M15" s="37">
        <v>0</v>
      </c>
      <c r="N15" s="37">
        <v>0</v>
      </c>
      <c r="O15" s="38"/>
      <c r="P15" s="38"/>
      <c r="Q15" s="38"/>
      <c r="R15" s="38"/>
      <c r="S15" s="37">
        <v>0</v>
      </c>
      <c r="T15" s="38"/>
      <c r="U15" s="38"/>
      <c r="V15" s="37">
        <v>0</v>
      </c>
      <c r="W15" s="37">
        <v>0</v>
      </c>
      <c r="X15" s="37">
        <v>0</v>
      </c>
      <c r="Y15" s="56" t="s">
        <v>197</v>
      </c>
      <c r="Z15" s="21"/>
    </row>
    <row r="16" spans="1:26" ht="30.75" customHeight="1" x14ac:dyDescent="0.2">
      <c r="A16" s="42" t="s">
        <v>638</v>
      </c>
      <c r="B16" s="56" t="s">
        <v>198</v>
      </c>
      <c r="C16" s="38"/>
      <c r="D16" s="38"/>
      <c r="E16" s="38"/>
      <c r="F16" s="37">
        <v>0</v>
      </c>
      <c r="G16" s="38"/>
      <c r="H16" s="37">
        <v>0</v>
      </c>
      <c r="I16" s="38"/>
      <c r="J16" s="38"/>
      <c r="K16" s="38"/>
      <c r="L16" s="37">
        <v>0</v>
      </c>
      <c r="M16" s="37">
        <v>0</v>
      </c>
      <c r="N16" s="38"/>
      <c r="O16" s="38"/>
      <c r="P16" s="38"/>
      <c r="Q16" s="37">
        <v>0</v>
      </c>
      <c r="R16" s="38"/>
      <c r="S16" s="37">
        <v>0</v>
      </c>
      <c r="T16" s="38"/>
      <c r="U16" s="38"/>
      <c r="V16" s="38"/>
      <c r="W16" s="37">
        <v>0</v>
      </c>
      <c r="X16" s="37">
        <v>0</v>
      </c>
      <c r="Y16" s="56" t="s">
        <v>198</v>
      </c>
      <c r="Z16" s="21"/>
    </row>
    <row r="17" spans="1:26" ht="25.5" customHeight="1" x14ac:dyDescent="0.2">
      <c r="A17" s="42" t="s">
        <v>641</v>
      </c>
      <c r="B17" s="56" t="s">
        <v>226</v>
      </c>
      <c r="C17" s="38"/>
      <c r="D17" s="38"/>
      <c r="E17" s="38"/>
      <c r="F17" s="38"/>
      <c r="G17" s="37">
        <v>0</v>
      </c>
      <c r="H17" s="37">
        <v>0</v>
      </c>
      <c r="I17" s="38"/>
      <c r="J17" s="38"/>
      <c r="K17" s="38"/>
      <c r="L17" s="37">
        <v>0</v>
      </c>
      <c r="M17" s="37">
        <v>0</v>
      </c>
      <c r="N17" s="38"/>
      <c r="O17" s="38"/>
      <c r="P17" s="38"/>
      <c r="Q17" s="38"/>
      <c r="R17" s="37">
        <v>0</v>
      </c>
      <c r="S17" s="37">
        <v>0</v>
      </c>
      <c r="T17" s="38"/>
      <c r="U17" s="38"/>
      <c r="V17" s="38"/>
      <c r="W17" s="37">
        <v>0</v>
      </c>
      <c r="X17" s="37">
        <v>0</v>
      </c>
      <c r="Y17" s="56" t="s">
        <v>226</v>
      </c>
      <c r="Z17" s="21"/>
    </row>
    <row r="18" spans="1:26" ht="35.25" customHeight="1" x14ac:dyDescent="0.2">
      <c r="A18" s="42" t="s">
        <v>1065</v>
      </c>
      <c r="B18" s="56" t="s">
        <v>23</v>
      </c>
      <c r="C18" s="38"/>
      <c r="D18" s="38"/>
      <c r="E18" s="38"/>
      <c r="F18" s="38"/>
      <c r="G18" s="38"/>
      <c r="H18" s="38"/>
      <c r="I18" s="37">
        <v>63000</v>
      </c>
      <c r="J18" s="38"/>
      <c r="K18" s="38"/>
      <c r="L18" s="37">
        <v>-4000</v>
      </c>
      <c r="M18" s="37">
        <v>59000</v>
      </c>
      <c r="N18" s="38"/>
      <c r="O18" s="38"/>
      <c r="P18" s="38"/>
      <c r="Q18" s="38"/>
      <c r="R18" s="38"/>
      <c r="S18" s="38"/>
      <c r="T18" s="37">
        <v>-780000</v>
      </c>
      <c r="U18" s="38"/>
      <c r="V18" s="38"/>
      <c r="W18" s="37">
        <v>-10000</v>
      </c>
      <c r="X18" s="37">
        <v>-790000</v>
      </c>
      <c r="Y18" s="56" t="s">
        <v>23</v>
      </c>
      <c r="Z18" s="21"/>
    </row>
    <row r="19" spans="1:26" ht="23.25" customHeight="1" x14ac:dyDescent="0.2">
      <c r="A19" s="42" t="s">
        <v>696</v>
      </c>
      <c r="B19" s="56" t="s">
        <v>29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-27000</v>
      </c>
      <c r="Q19" s="37">
        <v>0</v>
      </c>
      <c r="R19" s="37">
        <v>0</v>
      </c>
      <c r="S19" s="37">
        <v>-27000</v>
      </c>
      <c r="T19" s="37">
        <v>0</v>
      </c>
      <c r="U19" s="37">
        <v>0</v>
      </c>
      <c r="V19" s="37">
        <v>0</v>
      </c>
      <c r="W19" s="37">
        <v>1000</v>
      </c>
      <c r="X19" s="37">
        <v>-26000</v>
      </c>
      <c r="Y19" s="56" t="s">
        <v>29</v>
      </c>
      <c r="Z19" s="21"/>
    </row>
    <row r="20" spans="1:26" ht="19.5" customHeight="1" x14ac:dyDescent="0.2">
      <c r="A20" s="43" t="s">
        <v>767</v>
      </c>
      <c r="B20" s="58" t="s">
        <v>33</v>
      </c>
      <c r="C20" s="39">
        <v>7041000</v>
      </c>
      <c r="D20" s="39">
        <v>0</v>
      </c>
      <c r="E20" s="39">
        <v>184000</v>
      </c>
      <c r="F20" s="39">
        <v>53000</v>
      </c>
      <c r="G20" s="39">
        <v>0</v>
      </c>
      <c r="H20" s="39">
        <v>7278000</v>
      </c>
      <c r="I20" s="39">
        <v>-2615000</v>
      </c>
      <c r="J20" s="39">
        <v>36185000</v>
      </c>
      <c r="K20" s="39">
        <v>0</v>
      </c>
      <c r="L20" s="39">
        <v>444000</v>
      </c>
      <c r="M20" s="39">
        <v>41292000</v>
      </c>
      <c r="N20" s="39">
        <v>7041000</v>
      </c>
      <c r="O20" s="39">
        <v>0</v>
      </c>
      <c r="P20" s="39">
        <v>184000</v>
      </c>
      <c r="Q20" s="39">
        <v>53000</v>
      </c>
      <c r="R20" s="39">
        <v>0</v>
      </c>
      <c r="S20" s="39">
        <v>7278000</v>
      </c>
      <c r="T20" s="39">
        <v>-2684000</v>
      </c>
      <c r="U20" s="39">
        <v>31538000</v>
      </c>
      <c r="V20" s="39">
        <v>0</v>
      </c>
      <c r="W20" s="39">
        <v>461000</v>
      </c>
      <c r="X20" s="39">
        <v>36593000</v>
      </c>
      <c r="Y20" s="58" t="s">
        <v>33</v>
      </c>
      <c r="Z20" s="21"/>
    </row>
    <row r="21" spans="1:26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</row>
    <row r="22" spans="1:26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 spans="1:26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B4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5"/>
  <sheetViews>
    <sheetView rightToLeft="1" workbookViewId="0">
      <selection activeCell="C13" sqref="C13:AI24"/>
    </sheetView>
  </sheetViews>
  <sheetFormatPr defaultColWidth="11.42578125" defaultRowHeight="12.75" x14ac:dyDescent="0.2"/>
  <cols>
    <col min="1" max="1" width="31.28515625" customWidth="1"/>
    <col min="2" max="2" width="15" customWidth="1"/>
    <col min="3" max="3" width="19.85546875" customWidth="1"/>
    <col min="4" max="35" width="16.28515625" customWidth="1"/>
    <col min="36" max="36" width="8.28515625" customWidth="1"/>
  </cols>
  <sheetData>
    <row r="1" spans="1:36" s="21" customFormat="1" ht="14.1" customHeight="1" x14ac:dyDescent="0.2">
      <c r="A1" s="79" t="s">
        <v>580</v>
      </c>
      <c r="B1" s="79"/>
      <c r="C1" s="7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s="21" customFormat="1" ht="14.1" customHeight="1" x14ac:dyDescent="0.2">
      <c r="A2" s="79" t="s">
        <v>661</v>
      </c>
      <c r="B2" s="79"/>
      <c r="C2" s="7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6" s="21" customFormat="1" ht="14.1" customHeight="1" x14ac:dyDescent="0.2">
      <c r="A4" s="23" t="s">
        <v>560</v>
      </c>
      <c r="B4" s="24" t="s">
        <v>24</v>
      </c>
      <c r="C4" s="80"/>
      <c r="D4" s="8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6" s="21" customFormat="1" ht="14.1" customHeight="1" x14ac:dyDescent="0.2">
      <c r="A5" s="27" t="s">
        <v>1108</v>
      </c>
      <c r="B5" s="28">
        <v>44377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6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6" s="21" customFormat="1" ht="14.1" customHeight="1" x14ac:dyDescent="0.2">
      <c r="A7" s="31"/>
      <c r="B7" s="32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6" s="21" customFormat="1" ht="14.1" customHeight="1" x14ac:dyDescent="0.2">
      <c r="A8" s="33" t="s">
        <v>876</v>
      </c>
      <c r="B8" s="34" t="s">
        <v>107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6" ht="12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6" ht="50.1" customHeight="1" x14ac:dyDescent="0.2">
      <c r="A10" s="70" t="s">
        <v>108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18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6" ht="123.75" customHeight="1" x14ac:dyDescent="0.2">
      <c r="A11" s="35"/>
      <c r="B11" s="35"/>
      <c r="C11" s="42" t="s">
        <v>1173</v>
      </c>
      <c r="D11" s="42" t="s">
        <v>1174</v>
      </c>
      <c r="E11" s="42" t="s">
        <v>1175</v>
      </c>
      <c r="F11" s="42" t="s">
        <v>1176</v>
      </c>
      <c r="G11" s="42" t="s">
        <v>1177</v>
      </c>
      <c r="H11" s="42" t="s">
        <v>1178</v>
      </c>
      <c r="I11" s="42" t="s">
        <v>1179</v>
      </c>
      <c r="J11" s="42" t="s">
        <v>1180</v>
      </c>
      <c r="K11" s="42" t="s">
        <v>1181</v>
      </c>
      <c r="L11" s="42" t="s">
        <v>1182</v>
      </c>
      <c r="M11" s="42" t="s">
        <v>1183</v>
      </c>
      <c r="N11" s="42" t="s">
        <v>1184</v>
      </c>
      <c r="O11" s="42" t="s">
        <v>1185</v>
      </c>
      <c r="P11" s="42" t="s">
        <v>1186</v>
      </c>
      <c r="Q11" s="42" t="s">
        <v>1187</v>
      </c>
      <c r="R11" s="42" t="s">
        <v>1188</v>
      </c>
      <c r="S11" s="42" t="s">
        <v>1189</v>
      </c>
      <c r="T11" s="42" t="s">
        <v>1190</v>
      </c>
      <c r="U11" s="42" t="s">
        <v>12</v>
      </c>
      <c r="V11" s="42" t="s">
        <v>1191</v>
      </c>
      <c r="W11" s="42" t="s">
        <v>1192</v>
      </c>
      <c r="X11" s="42" t="s">
        <v>1193</v>
      </c>
      <c r="Y11" s="42" t="s">
        <v>1194</v>
      </c>
      <c r="Z11" s="42" t="s">
        <v>1195</v>
      </c>
      <c r="AA11" s="42" t="s">
        <v>1202</v>
      </c>
      <c r="AB11" s="42" t="s">
        <v>1203</v>
      </c>
      <c r="AC11" s="42" t="s">
        <v>1204</v>
      </c>
      <c r="AD11" s="42" t="s">
        <v>1196</v>
      </c>
      <c r="AE11" s="42" t="s">
        <v>1197</v>
      </c>
      <c r="AF11" s="42" t="s">
        <v>1201</v>
      </c>
      <c r="AG11" s="42" t="s">
        <v>1198</v>
      </c>
      <c r="AH11" s="42" t="s">
        <v>1199</v>
      </c>
      <c r="AI11" s="42" t="s">
        <v>1200</v>
      </c>
      <c r="AJ11" s="68"/>
    </row>
    <row r="12" spans="1:36" ht="12.95" customHeight="1" x14ac:dyDescent="0.2">
      <c r="A12" s="35"/>
      <c r="B12" s="35"/>
      <c r="C12" s="66" t="s">
        <v>22</v>
      </c>
      <c r="D12" s="66" t="s">
        <v>51</v>
      </c>
      <c r="E12" s="66" t="s">
        <v>69</v>
      </c>
      <c r="F12" s="66" t="s">
        <v>83</v>
      </c>
      <c r="G12" s="66" t="s">
        <v>91</v>
      </c>
      <c r="H12" s="66" t="s">
        <v>96</v>
      </c>
      <c r="I12" s="66" t="s">
        <v>197</v>
      </c>
      <c r="J12" s="66" t="s">
        <v>198</v>
      </c>
      <c r="K12" s="66" t="s">
        <v>226</v>
      </c>
      <c r="L12" s="66" t="s">
        <v>23</v>
      </c>
      <c r="M12" s="66" t="s">
        <v>29</v>
      </c>
      <c r="N12" s="66" t="s">
        <v>22</v>
      </c>
      <c r="O12" s="66" t="s">
        <v>51</v>
      </c>
      <c r="P12" s="66" t="s">
        <v>69</v>
      </c>
      <c r="Q12" s="66" t="s">
        <v>83</v>
      </c>
      <c r="R12" s="66" t="s">
        <v>91</v>
      </c>
      <c r="S12" s="66" t="s">
        <v>96</v>
      </c>
      <c r="T12" s="66" t="s">
        <v>197</v>
      </c>
      <c r="U12" s="66" t="s">
        <v>198</v>
      </c>
      <c r="V12" s="66" t="s">
        <v>226</v>
      </c>
      <c r="W12" s="66" t="s">
        <v>23</v>
      </c>
      <c r="X12" s="66" t="s">
        <v>29</v>
      </c>
      <c r="Y12" s="66" t="s">
        <v>22</v>
      </c>
      <c r="Z12" s="66" t="s">
        <v>51</v>
      </c>
      <c r="AA12" s="66" t="s">
        <v>69</v>
      </c>
      <c r="AB12" s="66" t="s">
        <v>83</v>
      </c>
      <c r="AC12" s="66" t="s">
        <v>91</v>
      </c>
      <c r="AD12" s="66" t="s">
        <v>96</v>
      </c>
      <c r="AE12" s="66" t="s">
        <v>197</v>
      </c>
      <c r="AF12" s="66" t="s">
        <v>198</v>
      </c>
      <c r="AG12" s="66" t="s">
        <v>226</v>
      </c>
      <c r="AH12" s="66" t="s">
        <v>23</v>
      </c>
      <c r="AI12" s="66" t="s">
        <v>29</v>
      </c>
      <c r="AJ12" s="68"/>
    </row>
    <row r="13" spans="1:36" ht="14.1" customHeight="1" x14ac:dyDescent="0.2">
      <c r="A13" s="42" t="s">
        <v>768</v>
      </c>
      <c r="B13" s="66" t="s">
        <v>22</v>
      </c>
      <c r="C13" s="37">
        <v>7041000</v>
      </c>
      <c r="D13" s="37">
        <v>0</v>
      </c>
      <c r="E13" s="37">
        <v>184000</v>
      </c>
      <c r="F13" s="37">
        <v>53000</v>
      </c>
      <c r="G13" s="37">
        <v>0</v>
      </c>
      <c r="H13" s="37">
        <v>7278000</v>
      </c>
      <c r="I13" s="37">
        <v>-2792000</v>
      </c>
      <c r="J13" s="37">
        <v>33178000</v>
      </c>
      <c r="K13" s="37">
        <v>0</v>
      </c>
      <c r="L13" s="37">
        <v>431000</v>
      </c>
      <c r="M13" s="37">
        <v>38095000</v>
      </c>
      <c r="N13" s="37">
        <v>7054000</v>
      </c>
      <c r="O13" s="37">
        <v>0</v>
      </c>
      <c r="P13" s="37">
        <v>421000</v>
      </c>
      <c r="Q13" s="37">
        <v>53000</v>
      </c>
      <c r="R13" s="37">
        <v>0</v>
      </c>
      <c r="S13" s="37">
        <v>7528000</v>
      </c>
      <c r="T13" s="37">
        <v>-3495000</v>
      </c>
      <c r="U13" s="37">
        <v>31373000</v>
      </c>
      <c r="V13" s="37">
        <v>0</v>
      </c>
      <c r="W13" s="37">
        <v>468000</v>
      </c>
      <c r="X13" s="37">
        <v>35874000</v>
      </c>
      <c r="Y13" s="37">
        <v>7054000</v>
      </c>
      <c r="Z13" s="37">
        <v>0</v>
      </c>
      <c r="AA13" s="37">
        <v>421000</v>
      </c>
      <c r="AB13" s="37">
        <v>53000</v>
      </c>
      <c r="AC13" s="37">
        <v>0</v>
      </c>
      <c r="AD13" s="37">
        <v>7528000</v>
      </c>
      <c r="AE13" s="37">
        <v>-3495000</v>
      </c>
      <c r="AF13" s="37">
        <v>31373000</v>
      </c>
      <c r="AG13" s="37">
        <v>0</v>
      </c>
      <c r="AH13" s="37">
        <v>468000</v>
      </c>
      <c r="AI13" s="37">
        <v>35874000</v>
      </c>
      <c r="AJ13" s="68"/>
    </row>
    <row r="14" spans="1:36" ht="14.1" customHeight="1" x14ac:dyDescent="0.2">
      <c r="A14" s="42" t="s">
        <v>1074</v>
      </c>
      <c r="B14" s="66" t="s">
        <v>51</v>
      </c>
      <c r="C14" s="38"/>
      <c r="D14" s="38"/>
      <c r="E14" s="38"/>
      <c r="F14" s="38"/>
      <c r="G14" s="38"/>
      <c r="H14" s="38"/>
      <c r="I14" s="38"/>
      <c r="J14" s="37">
        <v>3007000</v>
      </c>
      <c r="K14" s="38"/>
      <c r="L14" s="37">
        <v>20000</v>
      </c>
      <c r="M14" s="37">
        <v>3027000</v>
      </c>
      <c r="N14" s="38"/>
      <c r="O14" s="38"/>
      <c r="P14" s="38"/>
      <c r="Q14" s="38"/>
      <c r="R14" s="38"/>
      <c r="S14" s="38"/>
      <c r="T14" s="38"/>
      <c r="U14" s="37">
        <v>462000</v>
      </c>
      <c r="V14" s="38"/>
      <c r="W14" s="37">
        <v>15000</v>
      </c>
      <c r="X14" s="37">
        <v>477000</v>
      </c>
      <c r="Y14" s="38"/>
      <c r="Z14" s="38"/>
      <c r="AA14" s="38"/>
      <c r="AB14" s="38"/>
      <c r="AC14" s="38"/>
      <c r="AD14" s="38"/>
      <c r="AE14" s="38"/>
      <c r="AF14" s="37">
        <v>2102000</v>
      </c>
      <c r="AG14" s="38"/>
      <c r="AH14" s="37">
        <v>20000</v>
      </c>
      <c r="AI14" s="37">
        <v>2122000</v>
      </c>
      <c r="AJ14" s="68"/>
    </row>
    <row r="15" spans="1:36" ht="14.1" customHeight="1" x14ac:dyDescent="0.2">
      <c r="A15" s="42" t="s">
        <v>614</v>
      </c>
      <c r="B15" s="66" t="s">
        <v>69</v>
      </c>
      <c r="C15" s="38"/>
      <c r="D15" s="38"/>
      <c r="E15" s="38"/>
      <c r="F15" s="38"/>
      <c r="G15" s="38"/>
      <c r="H15" s="38"/>
      <c r="I15" s="38"/>
      <c r="J15" s="37">
        <v>0</v>
      </c>
      <c r="K15" s="38"/>
      <c r="L15" s="37">
        <v>0</v>
      </c>
      <c r="M15" s="37">
        <v>0</v>
      </c>
      <c r="N15" s="38"/>
      <c r="O15" s="38"/>
      <c r="P15" s="38"/>
      <c r="Q15" s="38"/>
      <c r="R15" s="38"/>
      <c r="S15" s="38"/>
      <c r="T15" s="38"/>
      <c r="U15" s="37">
        <v>-297000</v>
      </c>
      <c r="V15" s="38"/>
      <c r="W15" s="37">
        <v>-39000</v>
      </c>
      <c r="X15" s="37">
        <v>-336000</v>
      </c>
      <c r="Y15" s="38"/>
      <c r="Z15" s="38"/>
      <c r="AA15" s="38"/>
      <c r="AB15" s="38"/>
      <c r="AC15" s="38"/>
      <c r="AD15" s="38"/>
      <c r="AE15" s="38"/>
      <c r="AF15" s="37">
        <v>-297000</v>
      </c>
      <c r="AG15" s="38"/>
      <c r="AH15" s="37">
        <v>-39000</v>
      </c>
      <c r="AI15" s="37">
        <v>-336000</v>
      </c>
      <c r="AJ15" s="68"/>
    </row>
    <row r="16" spans="1:36" ht="14.1" customHeight="1" x14ac:dyDescent="0.2">
      <c r="A16" s="42" t="s">
        <v>640</v>
      </c>
      <c r="B16" s="66" t="s">
        <v>83</v>
      </c>
      <c r="C16" s="38"/>
      <c r="D16" s="38"/>
      <c r="E16" s="38"/>
      <c r="F16" s="38"/>
      <c r="G16" s="37">
        <v>0</v>
      </c>
      <c r="H16" s="37">
        <v>0</v>
      </c>
      <c r="I16" s="38"/>
      <c r="J16" s="37">
        <v>0</v>
      </c>
      <c r="K16" s="38"/>
      <c r="L16" s="37">
        <v>0</v>
      </c>
      <c r="M16" s="37">
        <v>0</v>
      </c>
      <c r="N16" s="38"/>
      <c r="O16" s="38"/>
      <c r="P16" s="38"/>
      <c r="Q16" s="38"/>
      <c r="R16" s="37">
        <v>0</v>
      </c>
      <c r="S16" s="37">
        <v>0</v>
      </c>
      <c r="T16" s="38"/>
      <c r="U16" s="37">
        <v>0</v>
      </c>
      <c r="V16" s="38"/>
      <c r="W16" s="37">
        <v>0</v>
      </c>
      <c r="X16" s="37">
        <v>0</v>
      </c>
      <c r="Y16" s="38"/>
      <c r="Z16" s="38"/>
      <c r="AA16" s="38"/>
      <c r="AB16" s="38"/>
      <c r="AC16" s="37">
        <v>0</v>
      </c>
      <c r="AD16" s="37">
        <v>0</v>
      </c>
      <c r="AE16" s="38"/>
      <c r="AF16" s="37">
        <v>0</v>
      </c>
      <c r="AG16" s="38"/>
      <c r="AH16" s="37">
        <v>0</v>
      </c>
      <c r="AI16" s="37">
        <v>0</v>
      </c>
      <c r="AJ16" s="68"/>
    </row>
    <row r="17" spans="1:36" ht="14.1" customHeight="1" x14ac:dyDescent="0.2">
      <c r="A17" s="42" t="s">
        <v>699</v>
      </c>
      <c r="B17" s="66" t="s">
        <v>91</v>
      </c>
      <c r="C17" s="37">
        <v>0</v>
      </c>
      <c r="D17" s="37">
        <v>0</v>
      </c>
      <c r="E17" s="37">
        <v>0</v>
      </c>
      <c r="F17" s="37">
        <v>0</v>
      </c>
      <c r="G17" s="38"/>
      <c r="H17" s="37">
        <v>0</v>
      </c>
      <c r="I17" s="38"/>
      <c r="J17" s="38"/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8"/>
      <c r="S17" s="37">
        <v>0</v>
      </c>
      <c r="T17" s="38"/>
      <c r="U17" s="38"/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8"/>
      <c r="AD17" s="37">
        <v>0</v>
      </c>
      <c r="AE17" s="38"/>
      <c r="AF17" s="38"/>
      <c r="AG17" s="37">
        <v>0</v>
      </c>
      <c r="AH17" s="37">
        <v>0</v>
      </c>
      <c r="AI17" s="37">
        <v>0</v>
      </c>
      <c r="AJ17" s="68"/>
    </row>
    <row r="18" spans="1:36" ht="14.1" customHeight="1" x14ac:dyDescent="0.2">
      <c r="A18" s="42" t="s">
        <v>736</v>
      </c>
      <c r="B18" s="66" t="s">
        <v>96</v>
      </c>
      <c r="C18" s="37">
        <v>0</v>
      </c>
      <c r="D18" s="37">
        <v>0</v>
      </c>
      <c r="E18" s="37">
        <v>0</v>
      </c>
      <c r="F18" s="38"/>
      <c r="G18" s="38"/>
      <c r="H18" s="37">
        <v>0</v>
      </c>
      <c r="I18" s="38"/>
      <c r="J18" s="37">
        <v>0</v>
      </c>
      <c r="K18" s="38"/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8"/>
      <c r="R18" s="38"/>
      <c r="S18" s="37">
        <v>0</v>
      </c>
      <c r="T18" s="38"/>
      <c r="U18" s="37">
        <v>0</v>
      </c>
      <c r="V18" s="38"/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8"/>
      <c r="AC18" s="38"/>
      <c r="AD18" s="37">
        <v>0</v>
      </c>
      <c r="AE18" s="38"/>
      <c r="AF18" s="37">
        <v>0</v>
      </c>
      <c r="AG18" s="38"/>
      <c r="AH18" s="37">
        <v>0</v>
      </c>
      <c r="AI18" s="37">
        <v>0</v>
      </c>
      <c r="AJ18" s="68"/>
    </row>
    <row r="19" spans="1:36" ht="14.1" customHeight="1" x14ac:dyDescent="0.2">
      <c r="A19" s="42" t="s">
        <v>656</v>
      </c>
      <c r="B19" s="66" t="s">
        <v>197</v>
      </c>
      <c r="C19" s="37">
        <v>0</v>
      </c>
      <c r="D19" s="38"/>
      <c r="E19" s="38"/>
      <c r="F19" s="38"/>
      <c r="G19" s="38"/>
      <c r="H19" s="37">
        <v>0</v>
      </c>
      <c r="I19" s="38"/>
      <c r="J19" s="38"/>
      <c r="K19" s="37">
        <v>0</v>
      </c>
      <c r="L19" s="37">
        <v>0</v>
      </c>
      <c r="M19" s="37">
        <v>0</v>
      </c>
      <c r="N19" s="37">
        <v>0</v>
      </c>
      <c r="O19" s="38"/>
      <c r="P19" s="38"/>
      <c r="Q19" s="38"/>
      <c r="R19" s="38"/>
      <c r="S19" s="37">
        <v>0</v>
      </c>
      <c r="T19" s="38"/>
      <c r="U19" s="38"/>
      <c r="V19" s="37">
        <v>0</v>
      </c>
      <c r="W19" s="37">
        <v>0</v>
      </c>
      <c r="X19" s="37">
        <v>0</v>
      </c>
      <c r="Y19" s="37">
        <v>0</v>
      </c>
      <c r="Z19" s="38"/>
      <c r="AA19" s="38"/>
      <c r="AB19" s="38"/>
      <c r="AC19" s="38"/>
      <c r="AD19" s="37">
        <v>0</v>
      </c>
      <c r="AE19" s="38"/>
      <c r="AF19" s="38"/>
      <c r="AG19" s="37">
        <v>0</v>
      </c>
      <c r="AH19" s="37">
        <v>0</v>
      </c>
      <c r="AI19" s="37">
        <v>0</v>
      </c>
      <c r="AJ19" s="68"/>
    </row>
    <row r="20" spans="1:36" ht="14.1" customHeight="1" x14ac:dyDescent="0.2">
      <c r="A20" s="42" t="s">
        <v>638</v>
      </c>
      <c r="B20" s="66" t="s">
        <v>198</v>
      </c>
      <c r="C20" s="38"/>
      <c r="D20" s="38"/>
      <c r="E20" s="38"/>
      <c r="F20" s="37">
        <v>0</v>
      </c>
      <c r="G20" s="38"/>
      <c r="H20" s="37">
        <v>0</v>
      </c>
      <c r="I20" s="38"/>
      <c r="J20" s="38"/>
      <c r="K20" s="38"/>
      <c r="L20" s="37">
        <v>1000</v>
      </c>
      <c r="M20" s="37">
        <v>1000</v>
      </c>
      <c r="N20" s="38"/>
      <c r="O20" s="38"/>
      <c r="P20" s="38"/>
      <c r="Q20" s="37">
        <v>0</v>
      </c>
      <c r="R20" s="38"/>
      <c r="S20" s="37">
        <v>0</v>
      </c>
      <c r="T20" s="38"/>
      <c r="U20" s="38"/>
      <c r="V20" s="38"/>
      <c r="W20" s="37">
        <v>0</v>
      </c>
      <c r="X20" s="37">
        <v>0</v>
      </c>
      <c r="Y20" s="38"/>
      <c r="Z20" s="38"/>
      <c r="AA20" s="38"/>
      <c r="AB20" s="37">
        <v>0</v>
      </c>
      <c r="AC20" s="38"/>
      <c r="AD20" s="37">
        <v>0</v>
      </c>
      <c r="AE20" s="38"/>
      <c r="AF20" s="38"/>
      <c r="AG20" s="38"/>
      <c r="AH20" s="37">
        <v>3000</v>
      </c>
      <c r="AI20" s="37">
        <v>3000</v>
      </c>
      <c r="AJ20" s="68"/>
    </row>
    <row r="21" spans="1:36" ht="14.1" customHeight="1" x14ac:dyDescent="0.2">
      <c r="A21" s="42" t="s">
        <v>641</v>
      </c>
      <c r="B21" s="66" t="s">
        <v>226</v>
      </c>
      <c r="C21" s="38"/>
      <c r="D21" s="38"/>
      <c r="E21" s="38"/>
      <c r="F21" s="38"/>
      <c r="G21" s="37">
        <v>0</v>
      </c>
      <c r="H21" s="37">
        <v>0</v>
      </c>
      <c r="I21" s="38"/>
      <c r="J21" s="38"/>
      <c r="K21" s="38"/>
      <c r="L21" s="37">
        <v>0</v>
      </c>
      <c r="M21" s="37">
        <v>0</v>
      </c>
      <c r="N21" s="38"/>
      <c r="O21" s="38"/>
      <c r="P21" s="38"/>
      <c r="Q21" s="38"/>
      <c r="R21" s="37">
        <v>0</v>
      </c>
      <c r="S21" s="37">
        <v>0</v>
      </c>
      <c r="T21" s="38"/>
      <c r="U21" s="38"/>
      <c r="V21" s="38"/>
      <c r="W21" s="37">
        <v>0</v>
      </c>
      <c r="X21" s="37">
        <v>0</v>
      </c>
      <c r="Y21" s="38"/>
      <c r="Z21" s="38"/>
      <c r="AA21" s="38"/>
      <c r="AB21" s="38"/>
      <c r="AC21" s="37">
        <v>0</v>
      </c>
      <c r="AD21" s="37">
        <v>0</v>
      </c>
      <c r="AE21" s="38"/>
      <c r="AF21" s="38"/>
      <c r="AG21" s="38"/>
      <c r="AH21" s="37">
        <v>0</v>
      </c>
      <c r="AI21" s="37">
        <v>0</v>
      </c>
      <c r="AJ21" s="68"/>
    </row>
    <row r="22" spans="1:36" ht="14.1" customHeight="1" x14ac:dyDescent="0.2">
      <c r="A22" s="42" t="s">
        <v>1065</v>
      </c>
      <c r="B22" s="66" t="s">
        <v>23</v>
      </c>
      <c r="C22" s="38"/>
      <c r="D22" s="38"/>
      <c r="E22" s="38"/>
      <c r="F22" s="38"/>
      <c r="G22" s="38"/>
      <c r="H22" s="38"/>
      <c r="I22" s="37">
        <v>177000</v>
      </c>
      <c r="J22" s="38"/>
      <c r="K22" s="38"/>
      <c r="L22" s="37">
        <v>-8000</v>
      </c>
      <c r="M22" s="37">
        <v>169000</v>
      </c>
      <c r="N22" s="38"/>
      <c r="O22" s="38"/>
      <c r="P22" s="38"/>
      <c r="Q22" s="38"/>
      <c r="R22" s="38"/>
      <c r="S22" s="38"/>
      <c r="T22" s="37">
        <v>811000</v>
      </c>
      <c r="U22" s="38"/>
      <c r="V22" s="38"/>
      <c r="W22" s="37">
        <v>15000</v>
      </c>
      <c r="X22" s="37">
        <v>826000</v>
      </c>
      <c r="Y22" s="38"/>
      <c r="Z22" s="38"/>
      <c r="AA22" s="38"/>
      <c r="AB22" s="38"/>
      <c r="AC22" s="38"/>
      <c r="AD22" s="38"/>
      <c r="AE22" s="37">
        <v>703000</v>
      </c>
      <c r="AF22" s="38"/>
      <c r="AG22" s="38"/>
      <c r="AH22" s="37">
        <v>-21000</v>
      </c>
      <c r="AI22" s="37">
        <v>682000</v>
      </c>
      <c r="AJ22" s="68"/>
    </row>
    <row r="23" spans="1:36" ht="14.1" customHeight="1" x14ac:dyDescent="0.2">
      <c r="A23" s="42" t="s">
        <v>696</v>
      </c>
      <c r="B23" s="66" t="s">
        <v>29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-13000</v>
      </c>
      <c r="O23" s="37">
        <v>0</v>
      </c>
      <c r="P23" s="37">
        <v>-237000</v>
      </c>
      <c r="Q23" s="37">
        <v>0</v>
      </c>
      <c r="R23" s="37">
        <v>0</v>
      </c>
      <c r="S23" s="37">
        <v>-250000</v>
      </c>
      <c r="T23" s="37">
        <v>0</v>
      </c>
      <c r="U23" s="37">
        <v>0</v>
      </c>
      <c r="V23" s="37">
        <v>0</v>
      </c>
      <c r="W23" s="37">
        <v>2000</v>
      </c>
      <c r="X23" s="37">
        <v>-248000</v>
      </c>
      <c r="Y23" s="37">
        <v>-13000</v>
      </c>
      <c r="Z23" s="37">
        <v>0</v>
      </c>
      <c r="AA23" s="37">
        <v>-237000</v>
      </c>
      <c r="AB23" s="37">
        <v>0</v>
      </c>
      <c r="AC23" s="37">
        <v>0</v>
      </c>
      <c r="AD23" s="37">
        <v>-250000</v>
      </c>
      <c r="AE23" s="37">
        <v>0</v>
      </c>
      <c r="AF23" s="37">
        <v>0</v>
      </c>
      <c r="AG23" s="37">
        <v>0</v>
      </c>
      <c r="AH23" s="37">
        <v>0</v>
      </c>
      <c r="AI23" s="37">
        <v>-250000</v>
      </c>
      <c r="AJ23" s="68"/>
    </row>
    <row r="24" spans="1:36" ht="14.1" customHeight="1" x14ac:dyDescent="0.2">
      <c r="A24" s="43" t="s">
        <v>767</v>
      </c>
      <c r="B24" s="67" t="s">
        <v>33</v>
      </c>
      <c r="C24" s="39">
        <v>7041000</v>
      </c>
      <c r="D24" s="39">
        <v>0</v>
      </c>
      <c r="E24" s="39">
        <v>184000</v>
      </c>
      <c r="F24" s="39">
        <v>53000</v>
      </c>
      <c r="G24" s="39">
        <v>0</v>
      </c>
      <c r="H24" s="39">
        <v>7278000</v>
      </c>
      <c r="I24" s="39">
        <v>-2615000</v>
      </c>
      <c r="J24" s="39">
        <v>36185000</v>
      </c>
      <c r="K24" s="39">
        <v>0</v>
      </c>
      <c r="L24" s="39">
        <v>444000</v>
      </c>
      <c r="M24" s="39">
        <v>41292000</v>
      </c>
      <c r="N24" s="39">
        <v>7041000</v>
      </c>
      <c r="O24" s="39">
        <v>0</v>
      </c>
      <c r="P24" s="39">
        <v>184000</v>
      </c>
      <c r="Q24" s="39">
        <v>53000</v>
      </c>
      <c r="R24" s="39">
        <v>0</v>
      </c>
      <c r="S24" s="39">
        <v>7278000</v>
      </c>
      <c r="T24" s="39">
        <v>-2684000</v>
      </c>
      <c r="U24" s="39">
        <v>31538000</v>
      </c>
      <c r="V24" s="39">
        <v>0</v>
      </c>
      <c r="W24" s="39">
        <v>461000</v>
      </c>
      <c r="X24" s="39">
        <v>36593000</v>
      </c>
      <c r="Y24" s="39">
        <v>7041000</v>
      </c>
      <c r="Z24" s="39">
        <v>0</v>
      </c>
      <c r="AA24" s="39">
        <v>184000</v>
      </c>
      <c r="AB24" s="39">
        <v>53000</v>
      </c>
      <c r="AC24" s="39">
        <v>0</v>
      </c>
      <c r="AD24" s="39">
        <v>7278000</v>
      </c>
      <c r="AE24" s="39">
        <v>-2792000</v>
      </c>
      <c r="AF24" s="39">
        <v>33178000</v>
      </c>
      <c r="AG24" s="39">
        <v>0</v>
      </c>
      <c r="AH24" s="39">
        <v>431000</v>
      </c>
      <c r="AI24" s="39">
        <v>38095000</v>
      </c>
      <c r="AJ24" s="68"/>
    </row>
    <row r="25" spans="1:36" ht="15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B8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7"/>
  <sheetViews>
    <sheetView rightToLeft="1" topLeftCell="A4" workbookViewId="0">
      <selection activeCell="A30" sqref="A30"/>
    </sheetView>
  </sheetViews>
  <sheetFormatPr defaultColWidth="23.28515625" defaultRowHeight="12.75" x14ac:dyDescent="0.2"/>
  <cols>
    <col min="1" max="1" width="23.28515625" style="59"/>
    <col min="2" max="2" width="30.7109375" style="59" customWidth="1"/>
    <col min="3" max="3" width="9.42578125" style="59" customWidth="1"/>
    <col min="4" max="16384" width="23.28515625" style="59"/>
  </cols>
  <sheetData>
    <row r="1" spans="1:11" ht="14.1" customHeight="1" x14ac:dyDescent="0.2">
      <c r="A1" s="19" t="s">
        <v>580</v>
      </c>
      <c r="B1" s="53"/>
      <c r="C1" s="35"/>
      <c r="D1" s="35"/>
      <c r="E1" s="35"/>
      <c r="F1" s="35"/>
      <c r="G1" s="35"/>
      <c r="H1" s="35"/>
      <c r="I1" s="35"/>
      <c r="J1" s="35"/>
      <c r="K1" s="68"/>
    </row>
    <row r="2" spans="1:11" ht="14.1" customHeight="1" x14ac:dyDescent="0.2">
      <c r="A2" s="19" t="s">
        <v>661</v>
      </c>
      <c r="B2" s="53"/>
      <c r="C2" s="35"/>
      <c r="D2" s="35"/>
      <c r="E2" s="35"/>
      <c r="F2" s="35"/>
      <c r="G2" s="35"/>
      <c r="H2" s="35"/>
      <c r="I2" s="35"/>
      <c r="J2" s="35"/>
      <c r="K2" s="68"/>
    </row>
    <row r="3" spans="1:11" ht="12.95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68"/>
    </row>
    <row r="4" spans="1:11" ht="14.1" customHeight="1" x14ac:dyDescent="0.2">
      <c r="A4" s="23" t="s">
        <v>560</v>
      </c>
      <c r="B4" s="24" t="s">
        <v>24</v>
      </c>
      <c r="C4" s="25"/>
      <c r="D4" s="62"/>
      <c r="E4" s="35"/>
      <c r="F4" s="35"/>
      <c r="G4" s="35"/>
      <c r="H4" s="35"/>
      <c r="I4" s="35"/>
      <c r="J4" s="68"/>
    </row>
    <row r="5" spans="1:11" ht="14.1" customHeight="1" x14ac:dyDescent="0.2">
      <c r="A5" s="27" t="s">
        <v>1108</v>
      </c>
      <c r="B5" s="28">
        <v>44377</v>
      </c>
      <c r="C5" s="35"/>
      <c r="D5" s="35"/>
      <c r="E5" s="35"/>
      <c r="F5" s="35"/>
      <c r="G5" s="35"/>
      <c r="H5" s="35"/>
      <c r="I5" s="35"/>
      <c r="J5" s="68"/>
    </row>
    <row r="6" spans="1:1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35"/>
      <c r="G6" s="35"/>
      <c r="H6" s="35"/>
      <c r="I6" s="35"/>
      <c r="J6" s="68"/>
    </row>
    <row r="7" spans="1:11" ht="14.1" customHeight="1" x14ac:dyDescent="0.2">
      <c r="A7" s="33" t="s">
        <v>876</v>
      </c>
      <c r="B7" s="34" t="s">
        <v>110</v>
      </c>
      <c r="C7" s="35"/>
      <c r="D7" s="35"/>
      <c r="E7" s="35"/>
      <c r="F7" s="35"/>
      <c r="G7" s="35"/>
      <c r="H7" s="35"/>
      <c r="I7" s="35"/>
      <c r="J7" s="68"/>
    </row>
    <row r="8" spans="1:11" ht="12.95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68"/>
    </row>
    <row r="9" spans="1:11" s="72" customFormat="1" ht="33.950000000000003" customHeight="1" x14ac:dyDescent="0.2">
      <c r="A9" s="61" t="s">
        <v>111</v>
      </c>
      <c r="B9" s="53"/>
      <c r="C9" s="53"/>
      <c r="D9" s="53"/>
      <c r="E9" s="53"/>
      <c r="F9" s="53"/>
      <c r="G9" s="35"/>
      <c r="H9" s="35"/>
      <c r="I9" s="35"/>
      <c r="J9" s="68"/>
    </row>
    <row r="10" spans="1:11" ht="14.1" customHeight="1" x14ac:dyDescent="0.2">
      <c r="A10" s="10" t="s">
        <v>110</v>
      </c>
      <c r="B10" s="35"/>
      <c r="C10" s="35"/>
      <c r="D10" s="35"/>
      <c r="E10" s="35"/>
      <c r="F10" s="35"/>
      <c r="G10" s="35"/>
      <c r="H10" s="35"/>
      <c r="I10" s="35"/>
      <c r="J10" s="68"/>
    </row>
    <row r="11" spans="1:11" ht="50.25" customHeight="1" x14ac:dyDescent="0.2">
      <c r="A11" s="35"/>
      <c r="B11" s="35"/>
      <c r="C11" s="35"/>
      <c r="D11" s="42" t="s">
        <v>1111</v>
      </c>
      <c r="E11" s="42" t="s">
        <v>1061</v>
      </c>
      <c r="F11" s="42" t="s">
        <v>881</v>
      </c>
      <c r="G11" s="42" t="s">
        <v>882</v>
      </c>
      <c r="H11" s="35"/>
      <c r="I11" s="68"/>
    </row>
    <row r="12" spans="1:11" ht="12.95" customHeight="1" x14ac:dyDescent="0.2">
      <c r="A12" s="35"/>
      <c r="B12" s="35"/>
      <c r="C12" s="35"/>
      <c r="D12" s="56" t="s">
        <v>22</v>
      </c>
      <c r="E12" s="56" t="s">
        <v>22</v>
      </c>
      <c r="F12" s="56" t="s">
        <v>51</v>
      </c>
      <c r="G12" s="56" t="s">
        <v>51</v>
      </c>
      <c r="H12" s="35"/>
      <c r="I12" s="68"/>
    </row>
    <row r="13" spans="1:11" ht="14.1" customHeight="1" x14ac:dyDescent="0.2">
      <c r="A13" s="43" t="s">
        <v>500</v>
      </c>
      <c r="B13" s="42" t="s">
        <v>804</v>
      </c>
      <c r="C13" s="56" t="s">
        <v>22</v>
      </c>
      <c r="D13" s="37">
        <v>2904000</v>
      </c>
      <c r="E13" s="37">
        <v>2194000</v>
      </c>
      <c r="F13" s="37">
        <v>5252000</v>
      </c>
      <c r="G13" s="37">
        <v>4412000</v>
      </c>
      <c r="H13" s="68"/>
    </row>
    <row r="14" spans="1:11" ht="14.1" customHeight="1" x14ac:dyDescent="0.2">
      <c r="A14" s="43" t="s">
        <v>500</v>
      </c>
      <c r="B14" s="42" t="s">
        <v>803</v>
      </c>
      <c r="C14" s="56" t="s">
        <v>51</v>
      </c>
      <c r="D14" s="37">
        <v>8000</v>
      </c>
      <c r="E14" s="37">
        <v>6000</v>
      </c>
      <c r="F14" s="37">
        <v>12000</v>
      </c>
      <c r="G14" s="37">
        <v>14000</v>
      </c>
      <c r="H14" s="68"/>
    </row>
    <row r="15" spans="1:11" ht="14.1" customHeight="1" x14ac:dyDescent="0.2">
      <c r="A15" s="43" t="s">
        <v>500</v>
      </c>
      <c r="B15" s="42" t="s">
        <v>879</v>
      </c>
      <c r="C15" s="56" t="s">
        <v>69</v>
      </c>
      <c r="D15" s="37">
        <v>28000</v>
      </c>
      <c r="E15" s="37">
        <v>19000</v>
      </c>
      <c r="F15" s="37">
        <v>54000</v>
      </c>
      <c r="G15" s="37">
        <v>51000</v>
      </c>
      <c r="H15" s="68"/>
    </row>
    <row r="16" spans="1:11" ht="14.1" customHeight="1" x14ac:dyDescent="0.2">
      <c r="A16" s="43" t="s">
        <v>500</v>
      </c>
      <c r="B16" s="42" t="s">
        <v>880</v>
      </c>
      <c r="C16" s="56" t="s">
        <v>83</v>
      </c>
      <c r="D16" s="37">
        <v>15000</v>
      </c>
      <c r="E16" s="37">
        <v>16000</v>
      </c>
      <c r="F16" s="37">
        <v>32000</v>
      </c>
      <c r="G16" s="37">
        <v>49000</v>
      </c>
      <c r="H16" s="68"/>
    </row>
    <row r="17" spans="1:8" ht="14.1" customHeight="1" x14ac:dyDescent="0.2">
      <c r="A17" s="43" t="s">
        <v>500</v>
      </c>
      <c r="B17" s="42" t="s">
        <v>870</v>
      </c>
      <c r="C17" s="56" t="s">
        <v>91</v>
      </c>
      <c r="D17" s="37">
        <v>2000</v>
      </c>
      <c r="E17" s="37">
        <v>0</v>
      </c>
      <c r="F17" s="37">
        <v>3000</v>
      </c>
      <c r="G17" s="37">
        <v>4000</v>
      </c>
      <c r="H17" s="68"/>
    </row>
    <row r="18" spans="1:8" ht="14.1" customHeight="1" x14ac:dyDescent="0.2">
      <c r="A18" s="43" t="s">
        <v>500</v>
      </c>
      <c r="B18" s="42" t="s">
        <v>801</v>
      </c>
      <c r="C18" s="56" t="s">
        <v>96</v>
      </c>
      <c r="D18" s="37">
        <v>269000</v>
      </c>
      <c r="E18" s="37">
        <v>263000</v>
      </c>
      <c r="F18" s="37">
        <v>485000</v>
      </c>
      <c r="G18" s="37">
        <v>561000</v>
      </c>
      <c r="H18" s="68"/>
    </row>
    <row r="19" spans="1:8" ht="14.1" customHeight="1" x14ac:dyDescent="0.2">
      <c r="A19" s="43" t="s">
        <v>500</v>
      </c>
      <c r="B19" s="42" t="s">
        <v>843</v>
      </c>
      <c r="C19" s="56" t="s">
        <v>197</v>
      </c>
      <c r="D19" s="37">
        <v>54000</v>
      </c>
      <c r="E19" s="37">
        <v>22000</v>
      </c>
      <c r="F19" s="37">
        <v>111000</v>
      </c>
      <c r="G19" s="37">
        <v>80000</v>
      </c>
      <c r="H19" s="68"/>
    </row>
    <row r="20" spans="1:8" ht="14.1" customHeight="1" x14ac:dyDescent="0.2">
      <c r="A20" s="43" t="s">
        <v>500</v>
      </c>
      <c r="B20" s="42" t="s">
        <v>871</v>
      </c>
      <c r="C20" s="56" t="s">
        <v>198</v>
      </c>
      <c r="D20" s="37">
        <v>0</v>
      </c>
      <c r="E20" s="37">
        <v>0</v>
      </c>
      <c r="F20" s="37">
        <v>0</v>
      </c>
      <c r="G20" s="37">
        <v>0</v>
      </c>
      <c r="H20" s="68"/>
    </row>
    <row r="21" spans="1:8" ht="14.1" customHeight="1" x14ac:dyDescent="0.2">
      <c r="A21" s="43" t="s">
        <v>500</v>
      </c>
      <c r="B21" s="42" t="s">
        <v>1009</v>
      </c>
      <c r="C21" s="56" t="s">
        <v>226</v>
      </c>
      <c r="D21" s="37">
        <v>3226000</v>
      </c>
      <c r="E21" s="37">
        <v>2498000</v>
      </c>
      <c r="F21" s="37">
        <v>5838000</v>
      </c>
      <c r="G21" s="37">
        <v>5091000</v>
      </c>
      <c r="H21" s="68"/>
    </row>
    <row r="22" spans="1:8" ht="14.1" customHeight="1" x14ac:dyDescent="0.2">
      <c r="A22" s="43" t="s">
        <v>547</v>
      </c>
      <c r="B22" s="42" t="s">
        <v>1028</v>
      </c>
      <c r="C22" s="56" t="s">
        <v>23</v>
      </c>
      <c r="D22" s="37">
        <v>278000</v>
      </c>
      <c r="E22" s="37">
        <v>267000</v>
      </c>
      <c r="F22" s="37">
        <v>453000</v>
      </c>
      <c r="G22" s="37">
        <v>620000</v>
      </c>
      <c r="H22" s="68"/>
    </row>
    <row r="23" spans="1:8" ht="14.1" customHeight="1" x14ac:dyDescent="0.2">
      <c r="A23" s="43" t="s">
        <v>547</v>
      </c>
      <c r="B23" s="42" t="s">
        <v>1027</v>
      </c>
      <c r="C23" s="56" t="s">
        <v>29</v>
      </c>
      <c r="D23" s="37">
        <v>0</v>
      </c>
      <c r="E23" s="37">
        <v>0</v>
      </c>
      <c r="F23" s="37">
        <v>1000</v>
      </c>
      <c r="G23" s="37">
        <v>1000</v>
      </c>
      <c r="H23" s="68"/>
    </row>
    <row r="24" spans="1:8" ht="14.1" customHeight="1" x14ac:dyDescent="0.2">
      <c r="A24" s="43" t="s">
        <v>547</v>
      </c>
      <c r="B24" s="42" t="s">
        <v>1029</v>
      </c>
      <c r="C24" s="56" t="s">
        <v>33</v>
      </c>
      <c r="D24" s="37">
        <v>3000</v>
      </c>
      <c r="E24" s="37">
        <v>1000</v>
      </c>
      <c r="F24" s="37">
        <v>5000</v>
      </c>
      <c r="G24" s="37">
        <v>1000</v>
      </c>
      <c r="H24" s="68"/>
    </row>
    <row r="25" spans="1:8" ht="14.1" customHeight="1" x14ac:dyDescent="0.2">
      <c r="A25" s="43" t="s">
        <v>547</v>
      </c>
      <c r="B25" s="42" t="s">
        <v>1030</v>
      </c>
      <c r="C25" s="56" t="s">
        <v>40</v>
      </c>
      <c r="D25" s="37">
        <v>1000</v>
      </c>
      <c r="E25" s="37">
        <v>2000</v>
      </c>
      <c r="F25" s="37">
        <v>2000</v>
      </c>
      <c r="G25" s="37">
        <v>8000</v>
      </c>
      <c r="H25" s="68"/>
    </row>
    <row r="26" spans="1:8" ht="14.1" customHeight="1" x14ac:dyDescent="0.2">
      <c r="A26" s="43" t="s">
        <v>547</v>
      </c>
      <c r="B26" s="42" t="s">
        <v>1026</v>
      </c>
      <c r="C26" s="56" t="s">
        <v>43</v>
      </c>
      <c r="D26" s="37">
        <v>1000</v>
      </c>
      <c r="E26" s="37">
        <v>4000</v>
      </c>
      <c r="F26" s="37">
        <v>1000</v>
      </c>
      <c r="G26" s="37">
        <v>8000</v>
      </c>
      <c r="H26" s="68"/>
    </row>
    <row r="27" spans="1:8" ht="14.1" customHeight="1" x14ac:dyDescent="0.2">
      <c r="A27" s="43" t="s">
        <v>547</v>
      </c>
      <c r="B27" s="42" t="s">
        <v>1024</v>
      </c>
      <c r="C27" s="56" t="s">
        <v>45</v>
      </c>
      <c r="D27" s="37">
        <v>169000</v>
      </c>
      <c r="E27" s="37">
        <v>103000</v>
      </c>
      <c r="F27" s="37">
        <v>254000</v>
      </c>
      <c r="G27" s="37">
        <v>163000</v>
      </c>
      <c r="H27" s="68"/>
    </row>
    <row r="28" spans="1:8" ht="14.1" customHeight="1" x14ac:dyDescent="0.2">
      <c r="A28" s="43" t="s">
        <v>547</v>
      </c>
      <c r="B28" s="42" t="s">
        <v>1025</v>
      </c>
      <c r="C28" s="56" t="s">
        <v>46</v>
      </c>
      <c r="D28" s="37">
        <v>0</v>
      </c>
      <c r="E28" s="37">
        <v>0</v>
      </c>
      <c r="F28" s="37">
        <v>0</v>
      </c>
      <c r="G28" s="37">
        <v>0</v>
      </c>
      <c r="H28" s="68"/>
    </row>
    <row r="29" spans="1:8" ht="14.1" customHeight="1" x14ac:dyDescent="0.2">
      <c r="A29" s="43" t="s">
        <v>547</v>
      </c>
      <c r="B29" s="42" t="s">
        <v>1007</v>
      </c>
      <c r="C29" s="56" t="s">
        <v>47</v>
      </c>
      <c r="D29" s="37">
        <v>452000</v>
      </c>
      <c r="E29" s="37">
        <v>377000</v>
      </c>
      <c r="F29" s="37">
        <v>716000</v>
      </c>
      <c r="G29" s="37">
        <v>801000</v>
      </c>
      <c r="H29" s="68"/>
    </row>
    <row r="30" spans="1:8" ht="14.1" customHeight="1" x14ac:dyDescent="0.2">
      <c r="A30" s="42" t="s">
        <v>995</v>
      </c>
      <c r="B30" s="42"/>
      <c r="C30" s="56" t="s">
        <v>49</v>
      </c>
      <c r="D30" s="37">
        <v>2774000</v>
      </c>
      <c r="E30" s="37">
        <v>2121000</v>
      </c>
      <c r="F30" s="37">
        <v>5122000</v>
      </c>
      <c r="G30" s="37">
        <v>4290000</v>
      </c>
      <c r="H30" s="68"/>
    </row>
    <row r="31" spans="1:8" ht="14.1" customHeight="1" x14ac:dyDescent="0.2">
      <c r="A31" s="43" t="s">
        <v>609</v>
      </c>
      <c r="B31" s="54" t="s">
        <v>644</v>
      </c>
      <c r="C31" s="56" t="s">
        <v>50</v>
      </c>
      <c r="D31" s="37">
        <v>0</v>
      </c>
      <c r="E31" s="37">
        <v>0</v>
      </c>
      <c r="F31" s="37">
        <v>0</v>
      </c>
      <c r="G31" s="37">
        <v>0</v>
      </c>
      <c r="H31" s="68"/>
    </row>
    <row r="32" spans="1:8" ht="14.1" customHeight="1" x14ac:dyDescent="0.2">
      <c r="A32" s="43" t="s">
        <v>609</v>
      </c>
      <c r="B32" s="54" t="s">
        <v>635</v>
      </c>
      <c r="C32" s="56" t="s">
        <v>52</v>
      </c>
      <c r="D32" s="37">
        <v>12000</v>
      </c>
      <c r="E32" s="37">
        <v>11000</v>
      </c>
      <c r="F32" s="37">
        <v>24000</v>
      </c>
      <c r="G32" s="37">
        <v>19000</v>
      </c>
      <c r="H32" s="68"/>
    </row>
    <row r="33" spans="1:10" ht="14.1" customHeight="1" x14ac:dyDescent="0.2">
      <c r="A33" s="43" t="s">
        <v>613</v>
      </c>
      <c r="B33" s="54" t="s">
        <v>808</v>
      </c>
      <c r="C33" s="56" t="s">
        <v>55</v>
      </c>
      <c r="D33" s="37">
        <v>42000</v>
      </c>
      <c r="E33" s="37">
        <v>49000</v>
      </c>
      <c r="F33" s="37">
        <v>82000</v>
      </c>
      <c r="G33" s="37">
        <v>90000</v>
      </c>
      <c r="H33" s="68"/>
    </row>
    <row r="34" spans="1:10" ht="14.1" customHeight="1" x14ac:dyDescent="0.2">
      <c r="A34" s="43" t="s">
        <v>613</v>
      </c>
      <c r="B34" s="54" t="s">
        <v>724</v>
      </c>
      <c r="C34" s="56" t="s">
        <v>56</v>
      </c>
      <c r="D34" s="37">
        <v>213000</v>
      </c>
      <c r="E34" s="37">
        <v>208000</v>
      </c>
      <c r="F34" s="37">
        <v>385000</v>
      </c>
      <c r="G34" s="37">
        <v>455000</v>
      </c>
      <c r="H34" s="68"/>
    </row>
    <row r="35" spans="1:10" ht="14.1" customHeight="1" x14ac:dyDescent="0.2">
      <c r="A35" s="43" t="s">
        <v>613</v>
      </c>
      <c r="B35" s="54" t="s">
        <v>798</v>
      </c>
      <c r="C35" s="56" t="s">
        <v>58</v>
      </c>
      <c r="D35" s="37">
        <v>14000</v>
      </c>
      <c r="E35" s="37">
        <v>6000</v>
      </c>
      <c r="F35" s="37">
        <v>18000</v>
      </c>
      <c r="G35" s="37">
        <v>16000</v>
      </c>
      <c r="H35" s="68"/>
    </row>
    <row r="36" spans="1:10" ht="14.1" customHeight="1" x14ac:dyDescent="0.2">
      <c r="A36" s="43" t="s">
        <v>613</v>
      </c>
      <c r="B36" s="55" t="s">
        <v>931</v>
      </c>
      <c r="C36" s="56" t="s">
        <v>60</v>
      </c>
      <c r="D36" s="39">
        <v>269000</v>
      </c>
      <c r="E36" s="39">
        <v>263000</v>
      </c>
      <c r="F36" s="39">
        <v>485000</v>
      </c>
      <c r="G36" s="39">
        <v>561000</v>
      </c>
      <c r="H36" s="68"/>
    </row>
    <row r="37" spans="1:10" ht="15" x14ac:dyDescent="0.2">
      <c r="A37" s="68"/>
      <c r="B37" s="68"/>
      <c r="C37" s="68"/>
      <c r="D37" s="68"/>
      <c r="E37" s="68"/>
      <c r="F37" s="68"/>
      <c r="G37" s="68"/>
      <c r="H37" s="68"/>
      <c r="I37" s="68"/>
      <c r="J3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B7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rightToLeft="1" workbookViewId="0">
      <selection activeCell="D10" sqref="D10:G30"/>
    </sheetView>
  </sheetViews>
  <sheetFormatPr defaultColWidth="11.42578125" defaultRowHeight="12.75" x14ac:dyDescent="0.2"/>
  <cols>
    <col min="1" max="1" width="27" customWidth="1"/>
    <col min="2" max="2" width="22.85546875" customWidth="1"/>
    <col min="3" max="3" width="15.7109375" customWidth="1"/>
    <col min="4" max="4" width="21.5703125" customWidth="1"/>
    <col min="5" max="5" width="18.5703125" customWidth="1"/>
    <col min="6" max="6" width="20.7109375" customWidth="1"/>
    <col min="7" max="8" width="16.28515625" customWidth="1"/>
    <col min="9" max="9" width="22.42578125" customWidth="1"/>
    <col min="10" max="10" width="8.28515625" customWidth="1"/>
  </cols>
  <sheetData>
    <row r="1" spans="1:10" ht="27" customHeight="1" x14ac:dyDescent="0.2">
      <c r="A1" s="14" t="s">
        <v>580</v>
      </c>
      <c r="B1" s="15"/>
      <c r="C1" s="16"/>
      <c r="D1" s="2"/>
      <c r="E1" s="2"/>
      <c r="F1" s="2"/>
      <c r="G1" s="2"/>
      <c r="H1" s="2"/>
      <c r="I1" s="2"/>
      <c r="J1" s="2"/>
    </row>
    <row r="2" spans="1:10" ht="24" customHeight="1" x14ac:dyDescent="0.2">
      <c r="A2" s="14" t="s">
        <v>661</v>
      </c>
      <c r="B2" s="15"/>
      <c r="C2" s="16"/>
      <c r="D2" s="2"/>
      <c r="E2" s="2"/>
      <c r="F2" s="2"/>
      <c r="G2" s="2"/>
      <c r="H2" s="2"/>
      <c r="I2" s="2"/>
      <c r="J2" s="2"/>
    </row>
    <row r="3" spans="1:10" ht="14.1" customHeight="1" x14ac:dyDescent="0.2">
      <c r="A3" s="23" t="s">
        <v>560</v>
      </c>
      <c r="B3" s="24" t="s">
        <v>24</v>
      </c>
      <c r="C3" s="25"/>
      <c r="D3" s="26"/>
      <c r="E3" s="2"/>
      <c r="F3" s="2"/>
      <c r="G3" s="2"/>
      <c r="H3" s="2"/>
      <c r="I3" s="2"/>
    </row>
    <row r="4" spans="1:10" ht="14.1" customHeight="1" x14ac:dyDescent="0.2">
      <c r="A4" s="27" t="s">
        <v>1108</v>
      </c>
      <c r="B4" s="28">
        <v>44377</v>
      </c>
      <c r="C4" s="20"/>
      <c r="D4" s="20"/>
      <c r="E4" s="2"/>
      <c r="F4" s="2"/>
      <c r="G4" s="2"/>
      <c r="H4" s="2"/>
      <c r="I4" s="2"/>
    </row>
    <row r="5" spans="1:10" ht="14.1" customHeight="1" x14ac:dyDescent="0.2">
      <c r="A5" s="29" t="str">
        <f>"סוג מטבע"&amp;IF(B5="ILS","אלפי ש""""ח","")</f>
        <v>סוג מטבעאלפי ש""ח</v>
      </c>
      <c r="B5" s="30" t="s">
        <v>353</v>
      </c>
      <c r="C5" s="20"/>
      <c r="D5" s="20"/>
      <c r="E5" s="2"/>
      <c r="F5" s="2"/>
      <c r="G5" s="2"/>
      <c r="H5" s="2"/>
      <c r="I5" s="2"/>
    </row>
    <row r="6" spans="1:10" ht="14.1" customHeight="1" x14ac:dyDescent="0.2">
      <c r="A6" s="33" t="s">
        <v>876</v>
      </c>
      <c r="B6" s="34" t="s">
        <v>112</v>
      </c>
      <c r="C6" s="20"/>
      <c r="D6" s="20"/>
      <c r="E6" s="2"/>
      <c r="F6" s="2"/>
      <c r="G6" s="2"/>
      <c r="H6" s="2"/>
      <c r="I6" s="2"/>
    </row>
    <row r="7" spans="1:10" s="76" customFormat="1" ht="33.950000000000003" customHeight="1" x14ac:dyDescent="0.2">
      <c r="A7" s="70" t="s">
        <v>113</v>
      </c>
      <c r="B7" s="69"/>
      <c r="C7" s="69"/>
      <c r="D7" s="69"/>
      <c r="E7" s="69"/>
      <c r="F7" s="69"/>
      <c r="G7" s="17"/>
      <c r="H7" s="16"/>
      <c r="I7" s="16"/>
    </row>
    <row r="8" spans="1:10" s="68" customFormat="1" ht="40.5" customHeight="1" x14ac:dyDescent="0.2">
      <c r="A8" s="35"/>
      <c r="B8" s="35"/>
      <c r="C8" s="35"/>
      <c r="D8" s="42" t="s">
        <v>1111</v>
      </c>
      <c r="E8" s="42" t="s">
        <v>1061</v>
      </c>
      <c r="F8" s="42" t="s">
        <v>881</v>
      </c>
      <c r="G8" s="42" t="s">
        <v>882</v>
      </c>
      <c r="H8" s="35"/>
    </row>
    <row r="9" spans="1:10" ht="24" customHeight="1" x14ac:dyDescent="0.2">
      <c r="A9" s="16"/>
      <c r="B9" s="16"/>
      <c r="C9" s="16"/>
      <c r="D9" s="73" t="s">
        <v>22</v>
      </c>
      <c r="E9" s="73" t="s">
        <v>22</v>
      </c>
      <c r="F9" s="73" t="s">
        <v>51</v>
      </c>
      <c r="G9" s="73" t="s">
        <v>51</v>
      </c>
      <c r="H9" s="16"/>
    </row>
    <row r="10" spans="1:10" ht="37.5" customHeight="1" x14ac:dyDescent="0.2">
      <c r="A10" s="42" t="s">
        <v>504</v>
      </c>
      <c r="B10" s="42" t="s">
        <v>939</v>
      </c>
      <c r="C10" s="66" t="s">
        <v>22</v>
      </c>
      <c r="D10" s="37">
        <v>-584000</v>
      </c>
      <c r="E10" s="37">
        <v>-604000</v>
      </c>
      <c r="F10" s="37">
        <v>509000</v>
      </c>
      <c r="G10" s="37">
        <v>138000</v>
      </c>
    </row>
    <row r="11" spans="1:10" ht="51" customHeight="1" x14ac:dyDescent="0.2">
      <c r="A11" s="43" t="s">
        <v>505</v>
      </c>
      <c r="B11" s="42" t="s">
        <v>1082</v>
      </c>
      <c r="C11" s="66" t="s">
        <v>51</v>
      </c>
      <c r="D11" s="37">
        <v>0</v>
      </c>
      <c r="E11" s="37">
        <v>0</v>
      </c>
      <c r="F11" s="37">
        <v>0</v>
      </c>
      <c r="G11" s="37">
        <v>0</v>
      </c>
    </row>
    <row r="12" spans="1:10" ht="42" customHeight="1" x14ac:dyDescent="0.2">
      <c r="A12" s="43" t="s">
        <v>505</v>
      </c>
      <c r="B12" s="42" t="s">
        <v>669</v>
      </c>
      <c r="C12" s="66" t="s">
        <v>69</v>
      </c>
      <c r="D12" s="37">
        <v>0</v>
      </c>
      <c r="E12" s="37">
        <v>0</v>
      </c>
      <c r="F12" s="37">
        <v>0</v>
      </c>
      <c r="G12" s="37">
        <v>0</v>
      </c>
    </row>
    <row r="13" spans="1:10" ht="37.5" customHeight="1" x14ac:dyDescent="0.2">
      <c r="A13" s="43" t="s">
        <v>505</v>
      </c>
      <c r="B13" s="42" t="s">
        <v>817</v>
      </c>
      <c r="C13" s="66" t="s">
        <v>83</v>
      </c>
      <c r="D13" s="37">
        <v>0</v>
      </c>
      <c r="E13" s="37">
        <v>0</v>
      </c>
      <c r="F13" s="37">
        <v>0</v>
      </c>
      <c r="G13" s="37">
        <v>0</v>
      </c>
    </row>
    <row r="14" spans="1:10" ht="59.25" customHeight="1" x14ac:dyDescent="0.2">
      <c r="A14" s="43" t="s">
        <v>505</v>
      </c>
      <c r="B14" s="42" t="s">
        <v>1081</v>
      </c>
      <c r="C14" s="66" t="s">
        <v>91</v>
      </c>
      <c r="D14" s="37">
        <v>63000</v>
      </c>
      <c r="E14" s="37">
        <v>88000</v>
      </c>
      <c r="F14" s="37">
        <v>137000</v>
      </c>
      <c r="G14" s="37">
        <v>255000</v>
      </c>
    </row>
    <row r="15" spans="1:10" ht="51.75" customHeight="1" x14ac:dyDescent="0.2">
      <c r="A15" s="43" t="s">
        <v>505</v>
      </c>
      <c r="B15" s="42" t="s">
        <v>675</v>
      </c>
      <c r="C15" s="66" t="s">
        <v>96</v>
      </c>
      <c r="D15" s="37">
        <v>0</v>
      </c>
      <c r="E15" s="37">
        <v>0</v>
      </c>
      <c r="F15" s="37">
        <v>0</v>
      </c>
      <c r="G15" s="37">
        <v>-33000</v>
      </c>
    </row>
    <row r="16" spans="1:10" ht="51.75" customHeight="1" x14ac:dyDescent="0.2">
      <c r="A16" s="43" t="s">
        <v>505</v>
      </c>
      <c r="B16" s="42" t="s">
        <v>668</v>
      </c>
      <c r="C16" s="66" t="s">
        <v>197</v>
      </c>
      <c r="D16" s="37">
        <v>-11000</v>
      </c>
      <c r="E16" s="37">
        <v>-2000</v>
      </c>
      <c r="F16" s="37">
        <v>-20000</v>
      </c>
      <c r="G16" s="37">
        <v>-2000</v>
      </c>
    </row>
    <row r="17" spans="1:7" ht="39" customHeight="1" x14ac:dyDescent="0.2">
      <c r="A17" s="43" t="s">
        <v>505</v>
      </c>
      <c r="B17" s="42" t="s">
        <v>812</v>
      </c>
      <c r="C17" s="66" t="s">
        <v>198</v>
      </c>
      <c r="D17" s="37">
        <v>0</v>
      </c>
      <c r="E17" s="37">
        <v>0</v>
      </c>
      <c r="F17" s="37">
        <v>0</v>
      </c>
      <c r="G17" s="37">
        <v>0</v>
      </c>
    </row>
    <row r="18" spans="1:7" ht="38.25" customHeight="1" x14ac:dyDescent="0.2">
      <c r="A18" s="43" t="s">
        <v>505</v>
      </c>
      <c r="B18" s="42" t="s">
        <v>934</v>
      </c>
      <c r="C18" s="66" t="s">
        <v>226</v>
      </c>
      <c r="D18" s="37">
        <v>52000</v>
      </c>
      <c r="E18" s="37">
        <v>86000</v>
      </c>
      <c r="F18" s="37">
        <v>117000</v>
      </c>
      <c r="G18" s="37">
        <v>220000</v>
      </c>
    </row>
    <row r="19" spans="1:7" ht="37.5" customHeight="1" x14ac:dyDescent="0.2">
      <c r="A19" s="42" t="s">
        <v>506</v>
      </c>
      <c r="B19" s="42"/>
      <c r="C19" s="66" t="s">
        <v>23</v>
      </c>
      <c r="D19" s="37">
        <v>694000</v>
      </c>
      <c r="E19" s="37">
        <v>818000</v>
      </c>
      <c r="F19" s="37">
        <v>-298000</v>
      </c>
      <c r="G19" s="37">
        <v>-451000</v>
      </c>
    </row>
    <row r="20" spans="1:7" ht="39" customHeight="1" x14ac:dyDescent="0.2">
      <c r="A20" s="43" t="s">
        <v>507</v>
      </c>
      <c r="B20" s="42" t="s">
        <v>1083</v>
      </c>
      <c r="C20" s="66" t="s">
        <v>29</v>
      </c>
      <c r="D20" s="37">
        <v>191000</v>
      </c>
      <c r="E20" s="37">
        <v>10000</v>
      </c>
      <c r="F20" s="37">
        <v>299000</v>
      </c>
      <c r="G20" s="37">
        <v>33000</v>
      </c>
    </row>
    <row r="21" spans="1:7" ht="53.25" customHeight="1" x14ac:dyDescent="0.2">
      <c r="A21" s="43" t="s">
        <v>507</v>
      </c>
      <c r="B21" s="42" t="s">
        <v>676</v>
      </c>
      <c r="C21" s="66" t="s">
        <v>33</v>
      </c>
      <c r="D21" s="37">
        <v>0</v>
      </c>
      <c r="E21" s="37">
        <v>8000</v>
      </c>
      <c r="F21" s="37">
        <v>0</v>
      </c>
      <c r="G21" s="37">
        <v>35000</v>
      </c>
    </row>
    <row r="22" spans="1:7" ht="36.75" customHeight="1" x14ac:dyDescent="0.2">
      <c r="A22" s="43" t="s">
        <v>507</v>
      </c>
      <c r="B22" s="42" t="s">
        <v>670</v>
      </c>
      <c r="C22" s="66" t="s">
        <v>40</v>
      </c>
      <c r="D22" s="37">
        <v>6000</v>
      </c>
      <c r="E22" s="37">
        <v>6000</v>
      </c>
      <c r="F22" s="37">
        <v>20000</v>
      </c>
      <c r="G22" s="37">
        <v>34000</v>
      </c>
    </row>
    <row r="23" spans="1:7" ht="37.5" customHeight="1" x14ac:dyDescent="0.2">
      <c r="A23" s="43" t="s">
        <v>507</v>
      </c>
      <c r="B23" s="42" t="s">
        <v>615</v>
      </c>
      <c r="C23" s="66" t="s">
        <v>43</v>
      </c>
      <c r="D23" s="37">
        <v>5000</v>
      </c>
      <c r="E23" s="37">
        <v>1000</v>
      </c>
      <c r="F23" s="37">
        <v>12000</v>
      </c>
      <c r="G23" s="37">
        <v>7000</v>
      </c>
    </row>
    <row r="24" spans="1:7" ht="39" customHeight="1" x14ac:dyDescent="0.2">
      <c r="A24" s="43" t="s">
        <v>507</v>
      </c>
      <c r="B24" s="42" t="s">
        <v>1080</v>
      </c>
      <c r="C24" s="66" t="s">
        <v>45</v>
      </c>
      <c r="D24" s="37">
        <v>258000</v>
      </c>
      <c r="E24" s="37">
        <v>127000</v>
      </c>
      <c r="F24" s="37">
        <v>349000</v>
      </c>
      <c r="G24" s="37">
        <v>-53000</v>
      </c>
    </row>
    <row r="25" spans="1:7" ht="45" customHeight="1" x14ac:dyDescent="0.2">
      <c r="A25" s="43" t="s">
        <v>507</v>
      </c>
      <c r="B25" s="42" t="s">
        <v>1072</v>
      </c>
      <c r="C25" s="66" t="s">
        <v>46</v>
      </c>
      <c r="D25" s="37">
        <v>0</v>
      </c>
      <c r="E25" s="37">
        <v>0</v>
      </c>
      <c r="F25" s="37">
        <v>0</v>
      </c>
      <c r="G25" s="37">
        <v>0</v>
      </c>
    </row>
    <row r="26" spans="1:7" ht="53.25" customHeight="1" x14ac:dyDescent="0.2">
      <c r="A26" s="43" t="s">
        <v>507</v>
      </c>
      <c r="B26" s="42" t="s">
        <v>663</v>
      </c>
      <c r="C26" s="66" t="s">
        <v>47</v>
      </c>
      <c r="D26" s="37">
        <v>0</v>
      </c>
      <c r="E26" s="37">
        <v>0</v>
      </c>
      <c r="F26" s="37">
        <v>0</v>
      </c>
      <c r="G26" s="37">
        <v>2000</v>
      </c>
    </row>
    <row r="27" spans="1:7" ht="42.75" customHeight="1" x14ac:dyDescent="0.2">
      <c r="A27" s="43" t="s">
        <v>507</v>
      </c>
      <c r="B27" s="42" t="s">
        <v>935</v>
      </c>
      <c r="C27" s="66" t="s">
        <v>49</v>
      </c>
      <c r="D27" s="37">
        <v>448000</v>
      </c>
      <c r="E27" s="37">
        <v>124000</v>
      </c>
      <c r="F27" s="37">
        <v>640000</v>
      </c>
      <c r="G27" s="37">
        <v>-84000</v>
      </c>
    </row>
    <row r="28" spans="1:7" ht="40.5" customHeight="1" x14ac:dyDescent="0.2">
      <c r="A28" s="42" t="s">
        <v>508</v>
      </c>
      <c r="B28" s="42"/>
      <c r="C28" s="66" t="s">
        <v>50</v>
      </c>
      <c r="D28" s="37">
        <v>0</v>
      </c>
      <c r="E28" s="37">
        <v>0</v>
      </c>
      <c r="F28" s="37">
        <v>0</v>
      </c>
      <c r="G28" s="37">
        <v>0</v>
      </c>
    </row>
    <row r="29" spans="1:7" ht="40.5" customHeight="1" x14ac:dyDescent="0.2">
      <c r="A29" s="42" t="s">
        <v>509</v>
      </c>
      <c r="B29" s="42"/>
      <c r="C29" s="66" t="s">
        <v>52</v>
      </c>
      <c r="D29" s="37">
        <v>0</v>
      </c>
      <c r="E29" s="37">
        <v>0</v>
      </c>
      <c r="F29" s="37">
        <v>0</v>
      </c>
      <c r="G29" s="37">
        <v>0</v>
      </c>
    </row>
    <row r="30" spans="1:7" ht="62.25" customHeight="1" x14ac:dyDescent="0.2">
      <c r="A30" s="43" t="s">
        <v>1010</v>
      </c>
      <c r="B30" s="43"/>
      <c r="C30" s="67" t="s">
        <v>55</v>
      </c>
      <c r="D30" s="39">
        <v>610000</v>
      </c>
      <c r="E30" s="39">
        <v>424000</v>
      </c>
      <c r="F30" s="39">
        <v>968000</v>
      </c>
      <c r="G30" s="39">
        <v>-177000</v>
      </c>
    </row>
    <row r="31" spans="1:7" x14ac:dyDescent="0.2">
      <c r="D31" s="59"/>
      <c r="E31" s="59"/>
      <c r="F31" s="59"/>
      <c r="G31" s="59"/>
    </row>
    <row r="32" spans="1:7" ht="15" x14ac:dyDescent="0.2">
      <c r="A32" s="2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'@lists'!$A$12:$B$12</xm:f>
          </x14:formula1>
          <xm:sqref>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rightToLeft="1" topLeftCell="A32" workbookViewId="0">
      <selection activeCell="D11" sqref="D11:G29"/>
    </sheetView>
  </sheetViews>
  <sheetFormatPr defaultColWidth="11.42578125" defaultRowHeight="12.75" x14ac:dyDescent="0.2"/>
  <cols>
    <col min="1" max="1" width="29.85546875" customWidth="1"/>
    <col min="2" max="2" width="29.28515625" customWidth="1"/>
    <col min="3" max="3" width="23.28515625" customWidth="1"/>
    <col min="4" max="4" width="18.85546875" customWidth="1"/>
    <col min="5" max="5" width="18.28515625" customWidth="1"/>
    <col min="6" max="9" width="19" customWidth="1"/>
    <col min="10" max="10" width="8.28515625" customWidth="1"/>
  </cols>
  <sheetData>
    <row r="1" spans="1:10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</row>
    <row r="2" spans="1:10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</row>
    <row r="3" spans="1:10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s="21" customFormat="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</row>
    <row r="5" spans="1:10" s="21" customFormat="1" ht="14.1" customHeight="1" x14ac:dyDescent="0.2">
      <c r="A5" s="27" t="s">
        <v>1108</v>
      </c>
      <c r="B5" s="28">
        <v>44377</v>
      </c>
      <c r="C5" s="20"/>
      <c r="D5" s="20"/>
      <c r="E5" s="20"/>
      <c r="F5" s="20"/>
      <c r="G5" s="20"/>
      <c r="H5" s="20"/>
      <c r="I5" s="20"/>
    </row>
    <row r="6" spans="1:10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</row>
    <row r="7" spans="1:10" s="21" customFormat="1" ht="14.1" customHeight="1" x14ac:dyDescent="0.2">
      <c r="A7" s="33" t="s">
        <v>876</v>
      </c>
      <c r="B7" s="34" t="s">
        <v>114</v>
      </c>
      <c r="C7" s="20"/>
      <c r="D7" s="20"/>
      <c r="E7" s="20"/>
      <c r="F7" s="20"/>
      <c r="G7" s="20"/>
      <c r="H7" s="20"/>
      <c r="I7" s="20"/>
    </row>
    <row r="8" spans="1:10" ht="45" customHeight="1" x14ac:dyDescent="0.2">
      <c r="A8" s="70" t="s">
        <v>115</v>
      </c>
      <c r="B8" s="69"/>
      <c r="C8" s="69"/>
      <c r="D8" s="69"/>
      <c r="E8" s="69"/>
      <c r="F8" s="69"/>
      <c r="G8" s="17"/>
      <c r="H8" s="2"/>
      <c r="I8" s="2"/>
    </row>
    <row r="9" spans="1:10" ht="45" customHeight="1" x14ac:dyDescent="0.2">
      <c r="A9" s="35"/>
      <c r="B9" s="35"/>
      <c r="C9" s="35"/>
      <c r="D9" s="42" t="s">
        <v>1111</v>
      </c>
      <c r="E9" s="42" t="s">
        <v>1061</v>
      </c>
      <c r="F9" s="42" t="s">
        <v>881</v>
      </c>
      <c r="G9" s="42" t="s">
        <v>882</v>
      </c>
      <c r="H9" s="35"/>
    </row>
    <row r="10" spans="1:10" ht="24.75" customHeight="1" x14ac:dyDescent="0.2">
      <c r="A10" s="35"/>
      <c r="B10" s="35"/>
      <c r="C10" s="35"/>
      <c r="D10" s="56" t="s">
        <v>22</v>
      </c>
      <c r="E10" s="56" t="s">
        <v>22</v>
      </c>
      <c r="F10" s="56" t="s">
        <v>51</v>
      </c>
      <c r="G10" s="56" t="s">
        <v>51</v>
      </c>
      <c r="H10" s="35"/>
    </row>
    <row r="11" spans="1:10" ht="48.75" customHeight="1" x14ac:dyDescent="0.2">
      <c r="A11" s="43" t="s">
        <v>548</v>
      </c>
      <c r="B11" s="42" t="s">
        <v>643</v>
      </c>
      <c r="C11" s="56" t="s">
        <v>22</v>
      </c>
      <c r="D11" s="37">
        <v>18000</v>
      </c>
      <c r="E11" s="37">
        <v>163000</v>
      </c>
      <c r="F11" s="37">
        <v>108000</v>
      </c>
      <c r="G11" s="37">
        <v>137000</v>
      </c>
    </row>
    <row r="12" spans="1:10" ht="95.25" customHeight="1" x14ac:dyDescent="0.2">
      <c r="A12" s="43" t="s">
        <v>548</v>
      </c>
      <c r="B12" s="42" t="s">
        <v>1078</v>
      </c>
      <c r="C12" s="56" t="s">
        <v>51</v>
      </c>
      <c r="D12" s="37">
        <v>0</v>
      </c>
      <c r="E12" s="37">
        <v>99000</v>
      </c>
      <c r="F12" s="37">
        <v>-8000</v>
      </c>
      <c r="G12" s="37">
        <v>67000</v>
      </c>
    </row>
    <row r="13" spans="1:10" ht="88.5" customHeight="1" x14ac:dyDescent="0.2">
      <c r="A13" s="43" t="s">
        <v>548</v>
      </c>
      <c r="B13" s="42" t="s">
        <v>825</v>
      </c>
      <c r="C13" s="56" t="s">
        <v>69</v>
      </c>
      <c r="D13" s="37">
        <v>2000</v>
      </c>
      <c r="E13" s="37">
        <v>44000</v>
      </c>
      <c r="F13" s="37">
        <v>6000</v>
      </c>
      <c r="G13" s="37">
        <v>52000</v>
      </c>
    </row>
    <row r="14" spans="1:10" ht="81.75" customHeight="1" x14ac:dyDescent="0.2">
      <c r="A14" s="43" t="s">
        <v>548</v>
      </c>
      <c r="B14" s="42" t="s">
        <v>1079</v>
      </c>
      <c r="C14" s="56" t="s">
        <v>83</v>
      </c>
      <c r="D14" s="37">
        <v>-1000</v>
      </c>
      <c r="E14" s="37">
        <v>4000</v>
      </c>
      <c r="F14" s="37">
        <v>0</v>
      </c>
      <c r="G14" s="37">
        <v>3000</v>
      </c>
    </row>
    <row r="15" spans="1:10" ht="70.5" customHeight="1" x14ac:dyDescent="0.2">
      <c r="A15" s="43" t="s">
        <v>548</v>
      </c>
      <c r="B15" s="42" t="s">
        <v>826</v>
      </c>
      <c r="C15" s="56" t="s">
        <v>91</v>
      </c>
      <c r="D15" s="37">
        <v>0</v>
      </c>
      <c r="E15" s="37">
        <v>0</v>
      </c>
      <c r="F15" s="37">
        <v>0</v>
      </c>
      <c r="G15" s="37">
        <v>0</v>
      </c>
    </row>
    <row r="16" spans="1:10" ht="50.25" customHeight="1" x14ac:dyDescent="0.2">
      <c r="A16" s="43" t="s">
        <v>548</v>
      </c>
      <c r="B16" s="42" t="s">
        <v>616</v>
      </c>
      <c r="C16" s="56" t="s">
        <v>96</v>
      </c>
      <c r="D16" s="37">
        <v>0</v>
      </c>
      <c r="E16" s="37">
        <v>0</v>
      </c>
      <c r="F16" s="37">
        <v>0</v>
      </c>
      <c r="G16" s="37">
        <v>0</v>
      </c>
    </row>
    <row r="17" spans="1:7" ht="50.25" customHeight="1" x14ac:dyDescent="0.2">
      <c r="A17" s="43" t="s">
        <v>548</v>
      </c>
      <c r="B17" s="42" t="s">
        <v>983</v>
      </c>
      <c r="C17" s="56" t="s">
        <v>197</v>
      </c>
      <c r="D17" s="37">
        <v>17000</v>
      </c>
      <c r="E17" s="37">
        <v>266000</v>
      </c>
      <c r="F17" s="37">
        <v>100000</v>
      </c>
      <c r="G17" s="37">
        <v>207000</v>
      </c>
    </row>
    <row r="18" spans="1:7" ht="63" customHeight="1" x14ac:dyDescent="0.2">
      <c r="A18" s="43" t="s">
        <v>1054</v>
      </c>
      <c r="B18" s="42" t="s">
        <v>748</v>
      </c>
      <c r="C18" s="56" t="s">
        <v>198</v>
      </c>
      <c r="D18" s="37">
        <v>13000</v>
      </c>
      <c r="E18" s="37">
        <v>110000</v>
      </c>
      <c r="F18" s="37">
        <v>47000</v>
      </c>
      <c r="G18" s="37">
        <v>-142000</v>
      </c>
    </row>
    <row r="19" spans="1:7" ht="62.25" customHeight="1" x14ac:dyDescent="0.2">
      <c r="A19" s="43" t="s">
        <v>1054</v>
      </c>
      <c r="B19" s="42" t="s">
        <v>747</v>
      </c>
      <c r="C19" s="56" t="s">
        <v>226</v>
      </c>
      <c r="D19" s="37">
        <v>-8000</v>
      </c>
      <c r="E19" s="37">
        <v>121000</v>
      </c>
      <c r="F19" s="37">
        <v>30000</v>
      </c>
      <c r="G19" s="37">
        <v>336000</v>
      </c>
    </row>
    <row r="20" spans="1:7" ht="60.75" customHeight="1" x14ac:dyDescent="0.2">
      <c r="A20" s="43" t="s">
        <v>1054</v>
      </c>
      <c r="B20" s="42" t="s">
        <v>743</v>
      </c>
      <c r="C20" s="56" t="s">
        <v>23</v>
      </c>
      <c r="D20" s="37">
        <v>9000</v>
      </c>
      <c r="E20" s="37">
        <v>33000</v>
      </c>
      <c r="F20" s="37">
        <v>18000</v>
      </c>
      <c r="G20" s="37">
        <v>9000</v>
      </c>
    </row>
    <row r="21" spans="1:7" ht="63.75" customHeight="1" x14ac:dyDescent="0.2">
      <c r="A21" s="43" t="s">
        <v>1054</v>
      </c>
      <c r="B21" s="42" t="s">
        <v>744</v>
      </c>
      <c r="C21" s="56" t="s">
        <v>29</v>
      </c>
      <c r="D21" s="37">
        <v>3000</v>
      </c>
      <c r="E21" s="37">
        <v>2000</v>
      </c>
      <c r="F21" s="37">
        <v>5000</v>
      </c>
      <c r="G21" s="37">
        <v>4000</v>
      </c>
    </row>
    <row r="22" spans="1:7" ht="84" customHeight="1" x14ac:dyDescent="0.2">
      <c r="A22" s="43" t="s">
        <v>1054</v>
      </c>
      <c r="B22" s="42" t="s">
        <v>915</v>
      </c>
      <c r="C22" s="56" t="s">
        <v>33</v>
      </c>
      <c r="D22" s="37">
        <v>17000</v>
      </c>
      <c r="E22" s="37">
        <v>266000</v>
      </c>
      <c r="F22" s="37">
        <v>100000</v>
      </c>
      <c r="G22" s="37">
        <v>207000</v>
      </c>
    </row>
    <row r="23" spans="1:7" ht="53.25" customHeight="1" x14ac:dyDescent="0.2">
      <c r="A23" s="43" t="s">
        <v>608</v>
      </c>
      <c r="B23" s="42" t="s">
        <v>1207</v>
      </c>
      <c r="C23" s="56" t="s">
        <v>40</v>
      </c>
      <c r="D23" s="37">
        <v>0</v>
      </c>
      <c r="E23" s="37">
        <v>0</v>
      </c>
      <c r="F23" s="37">
        <v>0</v>
      </c>
      <c r="G23" s="37">
        <v>0</v>
      </c>
    </row>
    <row r="24" spans="1:7" ht="83.25" customHeight="1" x14ac:dyDescent="0.2">
      <c r="A24" s="43" t="s">
        <v>608</v>
      </c>
      <c r="B24" s="42" t="s">
        <v>1206</v>
      </c>
      <c r="C24" s="56" t="s">
        <v>43</v>
      </c>
      <c r="D24" s="37">
        <v>0</v>
      </c>
      <c r="E24" s="37">
        <v>0</v>
      </c>
      <c r="F24" s="37">
        <v>0</v>
      </c>
      <c r="G24" s="37">
        <v>0</v>
      </c>
    </row>
    <row r="25" spans="1:7" ht="75.75" customHeight="1" x14ac:dyDescent="0.2">
      <c r="A25" s="43" t="s">
        <v>608</v>
      </c>
      <c r="B25" s="42" t="s">
        <v>1205</v>
      </c>
      <c r="C25" s="56" t="s">
        <v>45</v>
      </c>
      <c r="D25" s="37">
        <v>0</v>
      </c>
      <c r="E25" s="37">
        <v>0</v>
      </c>
      <c r="F25" s="37">
        <v>0</v>
      </c>
      <c r="G25" s="37">
        <v>0</v>
      </c>
    </row>
    <row r="26" spans="1:7" ht="66" customHeight="1" x14ac:dyDescent="0.2">
      <c r="A26" s="43" t="s">
        <v>608</v>
      </c>
      <c r="B26" s="42" t="s">
        <v>1208</v>
      </c>
      <c r="C26" s="56" t="s">
        <v>46</v>
      </c>
      <c r="D26" s="37">
        <v>0</v>
      </c>
      <c r="E26" s="37">
        <v>0</v>
      </c>
      <c r="F26" s="37">
        <v>0</v>
      </c>
      <c r="G26" s="37">
        <v>0</v>
      </c>
    </row>
    <row r="27" spans="1:7" ht="100.5" customHeight="1" x14ac:dyDescent="0.2">
      <c r="A27" s="43" t="s">
        <v>608</v>
      </c>
      <c r="B27" s="42" t="s">
        <v>1209</v>
      </c>
      <c r="C27" s="56" t="s">
        <v>47</v>
      </c>
      <c r="D27" s="37">
        <v>0</v>
      </c>
      <c r="E27" s="37">
        <v>0</v>
      </c>
      <c r="F27" s="37">
        <v>0</v>
      </c>
      <c r="G27" s="37">
        <v>0</v>
      </c>
    </row>
    <row r="28" spans="1:7" ht="83.25" customHeight="1" x14ac:dyDescent="0.2">
      <c r="A28" s="43" t="s">
        <v>608</v>
      </c>
      <c r="B28" s="42" t="s">
        <v>1210</v>
      </c>
      <c r="C28" s="56" t="s">
        <v>49</v>
      </c>
      <c r="D28" s="37">
        <v>0</v>
      </c>
      <c r="E28" s="37">
        <v>0</v>
      </c>
      <c r="F28" s="37">
        <v>0</v>
      </c>
      <c r="G28" s="37">
        <v>0</v>
      </c>
    </row>
    <row r="29" spans="1:7" ht="42.75" customHeight="1" x14ac:dyDescent="0.2">
      <c r="A29" s="43" t="s">
        <v>608</v>
      </c>
      <c r="B29" s="43" t="s">
        <v>915</v>
      </c>
      <c r="C29" s="58" t="s">
        <v>50</v>
      </c>
      <c r="D29" s="39">
        <v>0</v>
      </c>
      <c r="E29" s="39">
        <v>0</v>
      </c>
      <c r="F29" s="39">
        <v>0</v>
      </c>
      <c r="G29" s="39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B7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"/>
  <sheetViews>
    <sheetView rightToLeft="1" topLeftCell="G1" workbookViewId="0">
      <selection activeCell="S18" sqref="S18"/>
    </sheetView>
  </sheetViews>
  <sheetFormatPr defaultColWidth="11.42578125" defaultRowHeight="12.75" x14ac:dyDescent="0.2"/>
  <cols>
    <col min="1" max="1" width="15" customWidth="1"/>
    <col min="2" max="2" width="23.7109375" customWidth="1"/>
    <col min="3" max="3" width="22.42578125" customWidth="1"/>
    <col min="4" max="16" width="19" customWidth="1"/>
    <col min="17" max="17" width="8.28515625" customWidth="1"/>
  </cols>
  <sheetData>
    <row r="1" spans="1:17" s="21" customFormat="1" ht="14.1" customHeight="1" x14ac:dyDescent="0.2">
      <c r="A1" s="19" t="s">
        <v>580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" customFormat="1" ht="14.1" customHeight="1" x14ac:dyDescent="0.2">
      <c r="A2" s="19" t="s">
        <v>661</v>
      </c>
      <c r="B2" s="19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7" s="21" customFormat="1" ht="14.1" customHeight="1" x14ac:dyDescent="0.2">
      <c r="A4" s="23" t="s">
        <v>560</v>
      </c>
      <c r="B4" s="24" t="s">
        <v>24</v>
      </c>
      <c r="C4" s="82"/>
      <c r="D4" s="25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s="21" customFormat="1" ht="14.1" customHeight="1" x14ac:dyDescent="0.2">
      <c r="A5" s="27" t="s">
        <v>1108</v>
      </c>
      <c r="B5" s="28">
        <v>44377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7" s="21" customFormat="1" ht="14.1" customHeight="1" x14ac:dyDescent="0.2">
      <c r="A7" s="33" t="s">
        <v>876</v>
      </c>
      <c r="B7" s="34" t="s">
        <v>116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ht="12.95" customHeight="1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7" s="68" customFormat="1" ht="17.100000000000001" customHeight="1" x14ac:dyDescent="0.2">
      <c r="A9" s="61" t="s">
        <v>117</v>
      </c>
      <c r="B9" s="61"/>
      <c r="C9" s="61"/>
      <c r="D9" s="61"/>
      <c r="E9" s="61"/>
      <c r="F9" s="61"/>
      <c r="G9" s="61"/>
      <c r="H9" s="35"/>
      <c r="I9" s="35"/>
      <c r="J9" s="35"/>
      <c r="K9" s="35"/>
      <c r="L9" s="35"/>
      <c r="M9" s="35"/>
      <c r="N9" s="35"/>
      <c r="O9" s="35"/>
      <c r="P9" s="35"/>
    </row>
    <row r="10" spans="1:17" ht="14.1" customHeight="1" x14ac:dyDescent="0.2">
      <c r="A10" s="84" t="s">
        <v>116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7" ht="218.25" customHeight="1" x14ac:dyDescent="0.2">
      <c r="A11" s="35"/>
      <c r="B11" s="35"/>
      <c r="C11" s="42" t="s">
        <v>1215</v>
      </c>
      <c r="D11" s="42" t="s">
        <v>1216</v>
      </c>
      <c r="E11" s="42" t="s">
        <v>1217</v>
      </c>
      <c r="F11" s="42" t="s">
        <v>1218</v>
      </c>
      <c r="G11" s="42" t="s">
        <v>1219</v>
      </c>
      <c r="H11" s="42" t="s">
        <v>1211</v>
      </c>
      <c r="I11" s="42" t="s">
        <v>1212</v>
      </c>
      <c r="J11" s="42" t="s">
        <v>1223</v>
      </c>
      <c r="K11" s="42" t="s">
        <v>1222</v>
      </c>
      <c r="L11" s="42" t="s">
        <v>1221</v>
      </c>
      <c r="M11" s="42" t="s">
        <v>1220</v>
      </c>
      <c r="N11" s="42" t="s">
        <v>1224</v>
      </c>
      <c r="O11" s="42" t="s">
        <v>1213</v>
      </c>
      <c r="P11" s="42" t="s">
        <v>1214</v>
      </c>
    </row>
    <row r="12" spans="1:17" ht="12.95" customHeight="1" x14ac:dyDescent="0.2">
      <c r="A12" s="35"/>
      <c r="B12" s="35"/>
      <c r="C12" s="66" t="s">
        <v>22</v>
      </c>
      <c r="D12" s="66" t="s">
        <v>51</v>
      </c>
      <c r="E12" s="66" t="s">
        <v>69</v>
      </c>
      <c r="F12" s="66" t="s">
        <v>83</v>
      </c>
      <c r="G12" s="66" t="s">
        <v>91</v>
      </c>
      <c r="H12" s="66" t="s">
        <v>96</v>
      </c>
      <c r="I12" s="66" t="s">
        <v>197</v>
      </c>
      <c r="J12" s="66" t="s">
        <v>22</v>
      </c>
      <c r="K12" s="66" t="s">
        <v>51</v>
      </c>
      <c r="L12" s="66" t="s">
        <v>69</v>
      </c>
      <c r="M12" s="66" t="s">
        <v>83</v>
      </c>
      <c r="N12" s="66" t="s">
        <v>91</v>
      </c>
      <c r="O12" s="66" t="s">
        <v>96</v>
      </c>
      <c r="P12" s="66" t="s">
        <v>197</v>
      </c>
    </row>
    <row r="13" spans="1:17" ht="14.1" customHeight="1" x14ac:dyDescent="0.2">
      <c r="A13" s="42" t="s">
        <v>768</v>
      </c>
      <c r="B13" s="66" t="s">
        <v>22</v>
      </c>
      <c r="C13" s="37">
        <v>827000</v>
      </c>
      <c r="D13" s="37">
        <v>-244000</v>
      </c>
      <c r="E13" s="37">
        <v>-19000</v>
      </c>
      <c r="F13" s="37">
        <v>-3310000</v>
      </c>
      <c r="G13" s="37">
        <v>-2746000</v>
      </c>
      <c r="H13" s="37">
        <v>68000</v>
      </c>
      <c r="I13" s="37">
        <v>-2678000</v>
      </c>
      <c r="J13" s="37">
        <v>208000</v>
      </c>
      <c r="K13" s="37">
        <v>-155000</v>
      </c>
      <c r="L13" s="37">
        <v>13000</v>
      </c>
      <c r="M13" s="37">
        <v>-1988000</v>
      </c>
      <c r="N13" s="37">
        <v>-1922000</v>
      </c>
      <c r="O13" s="37">
        <v>18000</v>
      </c>
      <c r="P13" s="37">
        <v>-1904000</v>
      </c>
    </row>
    <row r="14" spans="1:17" ht="14.1" customHeight="1" x14ac:dyDescent="0.2">
      <c r="A14" s="42" t="s">
        <v>1087</v>
      </c>
      <c r="B14" s="66" t="s">
        <v>51</v>
      </c>
      <c r="C14" s="37">
        <v>12000</v>
      </c>
      <c r="D14" s="37">
        <v>-31000</v>
      </c>
      <c r="E14" s="37">
        <v>8000</v>
      </c>
      <c r="F14" s="37">
        <v>70000</v>
      </c>
      <c r="G14" s="37">
        <v>59000</v>
      </c>
      <c r="H14" s="37">
        <v>4000</v>
      </c>
      <c r="I14" s="37">
        <v>63000</v>
      </c>
      <c r="J14" s="37">
        <v>809000</v>
      </c>
      <c r="K14" s="37">
        <v>-39000</v>
      </c>
      <c r="L14" s="37">
        <v>6000</v>
      </c>
      <c r="M14" s="37">
        <v>-1566000</v>
      </c>
      <c r="N14" s="37">
        <v>-790000</v>
      </c>
      <c r="O14" s="37">
        <v>10000</v>
      </c>
      <c r="P14" s="37">
        <v>-780000</v>
      </c>
    </row>
    <row r="15" spans="1:17" ht="14.1" customHeight="1" x14ac:dyDescent="0.2">
      <c r="A15" s="43" t="s">
        <v>767</v>
      </c>
      <c r="B15" s="67" t="s">
        <v>69</v>
      </c>
      <c r="C15" s="39">
        <v>839000</v>
      </c>
      <c r="D15" s="39">
        <v>-275000</v>
      </c>
      <c r="E15" s="39">
        <v>-11000</v>
      </c>
      <c r="F15" s="39">
        <v>-3240000</v>
      </c>
      <c r="G15" s="39">
        <v>-2687000</v>
      </c>
      <c r="H15" s="39">
        <v>72000</v>
      </c>
      <c r="I15" s="39">
        <v>-2615000</v>
      </c>
      <c r="J15" s="39">
        <v>1017000</v>
      </c>
      <c r="K15" s="39">
        <v>-194000</v>
      </c>
      <c r="L15" s="39">
        <v>19000</v>
      </c>
      <c r="M15" s="39">
        <v>-3554000</v>
      </c>
      <c r="N15" s="39">
        <v>-2712000</v>
      </c>
      <c r="O15" s="39">
        <v>28000</v>
      </c>
      <c r="P15" s="39">
        <v>-2684000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B7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rightToLeft="1" workbookViewId="0">
      <selection activeCell="C13" sqref="C13:W15"/>
    </sheetView>
  </sheetViews>
  <sheetFormatPr defaultColWidth="11.42578125" defaultRowHeight="12.75" x14ac:dyDescent="0.2"/>
  <cols>
    <col min="1" max="1" width="26.28515625" customWidth="1"/>
    <col min="2" max="2" width="23.140625" customWidth="1"/>
    <col min="3" max="3" width="24.140625" customWidth="1"/>
    <col min="4" max="9" width="19" customWidth="1"/>
    <col min="10" max="10" width="30.140625" customWidth="1"/>
    <col min="11" max="23" width="19" customWidth="1"/>
    <col min="24" max="24" width="8.28515625" customWidth="1"/>
  </cols>
  <sheetData>
    <row r="1" spans="1:25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5" ht="12.95" customHeight="1" x14ac:dyDescent="0.2">
      <c r="A3" s="20"/>
      <c r="B3" s="20"/>
      <c r="C3" s="20"/>
      <c r="D3" s="20"/>
      <c r="E3" s="20"/>
      <c r="F3" s="20"/>
      <c r="G3" s="2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5" ht="14.1" customHeight="1" x14ac:dyDescent="0.2">
      <c r="A5" s="27" t="s">
        <v>1108</v>
      </c>
      <c r="B5" s="28">
        <v>44377</v>
      </c>
      <c r="C5" s="20"/>
      <c r="D5" s="20"/>
      <c r="E5" s="20"/>
      <c r="F5" s="20"/>
      <c r="G5" s="2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5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5" ht="14.1" customHeight="1" x14ac:dyDescent="0.2">
      <c r="A7" s="31"/>
      <c r="B7" s="32"/>
      <c r="C7" s="20"/>
      <c r="D7" s="20"/>
      <c r="E7" s="20"/>
      <c r="F7" s="20"/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5" ht="14.1" customHeight="1" x14ac:dyDescent="0.2">
      <c r="A8" s="33" t="s">
        <v>876</v>
      </c>
      <c r="B8" s="34" t="s">
        <v>118</v>
      </c>
      <c r="C8" s="20"/>
      <c r="D8" s="20"/>
      <c r="E8" s="20"/>
      <c r="F8" s="20"/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5" s="72" customFormat="1" ht="17.100000000000001" customHeight="1" x14ac:dyDescent="0.2">
      <c r="A9" s="61" t="s">
        <v>119</v>
      </c>
      <c r="B9" s="53"/>
      <c r="C9" s="53"/>
      <c r="D9" s="53"/>
      <c r="E9" s="53"/>
      <c r="F9" s="53"/>
      <c r="G9" s="35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5" ht="14.1" customHeight="1" x14ac:dyDescent="0.2">
      <c r="A10" s="84" t="s">
        <v>118</v>
      </c>
      <c r="B10" s="20"/>
      <c r="C10" s="20"/>
      <c r="D10" s="20"/>
      <c r="E10" s="20"/>
      <c r="F10" s="20"/>
      <c r="G10" s="2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5" ht="174.75" customHeight="1" x14ac:dyDescent="0.2">
      <c r="A11" s="35"/>
      <c r="B11" s="35"/>
      <c r="C11" s="42" t="s">
        <v>1225</v>
      </c>
      <c r="D11" s="42" t="s">
        <v>1226</v>
      </c>
      <c r="E11" s="42" t="s">
        <v>1227</v>
      </c>
      <c r="F11" s="42" t="s">
        <v>1228</v>
      </c>
      <c r="G11" s="42" t="s">
        <v>1229</v>
      </c>
      <c r="H11" s="42" t="s">
        <v>1230</v>
      </c>
      <c r="I11" s="42" t="s">
        <v>1231</v>
      </c>
      <c r="J11" s="42" t="s">
        <v>1232</v>
      </c>
      <c r="K11" s="42" t="s">
        <v>1233</v>
      </c>
      <c r="L11" s="42" t="s">
        <v>1234</v>
      </c>
      <c r="M11" s="42" t="s">
        <v>1235</v>
      </c>
      <c r="N11" s="42" t="s">
        <v>1236</v>
      </c>
      <c r="O11" s="42" t="s">
        <v>1237</v>
      </c>
      <c r="P11" s="42" t="s">
        <v>1238</v>
      </c>
      <c r="Q11" s="42" t="s">
        <v>1239</v>
      </c>
      <c r="R11" s="42" t="s">
        <v>1240</v>
      </c>
      <c r="S11" s="42" t="s">
        <v>1241</v>
      </c>
      <c r="T11" s="42" t="s">
        <v>1242</v>
      </c>
      <c r="U11" s="42" t="s">
        <v>1243</v>
      </c>
      <c r="V11" s="42" t="s">
        <v>1244</v>
      </c>
      <c r="W11" s="42" t="s">
        <v>1245</v>
      </c>
      <c r="X11" s="68"/>
      <c r="Y11" s="21"/>
    </row>
    <row r="12" spans="1:25" ht="36.75" customHeight="1" x14ac:dyDescent="0.2">
      <c r="A12" s="35"/>
      <c r="B12" s="35"/>
      <c r="C12" s="66" t="s">
        <v>22</v>
      </c>
      <c r="D12" s="66" t="s">
        <v>51</v>
      </c>
      <c r="E12" s="66" t="s">
        <v>69</v>
      </c>
      <c r="F12" s="66" t="s">
        <v>83</v>
      </c>
      <c r="G12" s="66" t="s">
        <v>91</v>
      </c>
      <c r="H12" s="66" t="s">
        <v>96</v>
      </c>
      <c r="I12" s="66" t="s">
        <v>197</v>
      </c>
      <c r="J12" s="66" t="s">
        <v>22</v>
      </c>
      <c r="K12" s="66" t="s">
        <v>51</v>
      </c>
      <c r="L12" s="66" t="s">
        <v>69</v>
      </c>
      <c r="M12" s="66" t="s">
        <v>83</v>
      </c>
      <c r="N12" s="66" t="s">
        <v>91</v>
      </c>
      <c r="O12" s="66" t="s">
        <v>96</v>
      </c>
      <c r="P12" s="66" t="s">
        <v>197</v>
      </c>
      <c r="Q12" s="66" t="s">
        <v>22</v>
      </c>
      <c r="R12" s="66" t="s">
        <v>51</v>
      </c>
      <c r="S12" s="66" t="s">
        <v>69</v>
      </c>
      <c r="T12" s="66" t="s">
        <v>83</v>
      </c>
      <c r="U12" s="66" t="s">
        <v>91</v>
      </c>
      <c r="V12" s="66" t="s">
        <v>96</v>
      </c>
      <c r="W12" s="66" t="s">
        <v>197</v>
      </c>
      <c r="X12" s="68"/>
      <c r="Y12" s="21"/>
    </row>
    <row r="13" spans="1:25" ht="14.1" customHeight="1" x14ac:dyDescent="0.2">
      <c r="A13" s="42" t="s">
        <v>768</v>
      </c>
      <c r="B13" s="66" t="s">
        <v>22</v>
      </c>
      <c r="C13" s="37">
        <v>1163000</v>
      </c>
      <c r="D13" s="37">
        <v>-295000</v>
      </c>
      <c r="E13" s="37">
        <v>10000</v>
      </c>
      <c r="F13" s="37">
        <v>-3734000</v>
      </c>
      <c r="G13" s="37">
        <v>-2856000</v>
      </c>
      <c r="H13" s="37">
        <v>64000</v>
      </c>
      <c r="I13" s="37">
        <v>-2792000</v>
      </c>
      <c r="J13" s="37">
        <v>624000</v>
      </c>
      <c r="K13" s="37">
        <v>-199000</v>
      </c>
      <c r="L13" s="37">
        <v>-15000</v>
      </c>
      <c r="M13" s="37">
        <v>-3948000</v>
      </c>
      <c r="N13" s="37">
        <v>-3538000</v>
      </c>
      <c r="O13" s="37">
        <v>43000</v>
      </c>
      <c r="P13" s="37">
        <v>-3495000</v>
      </c>
      <c r="Q13" s="37">
        <v>624000</v>
      </c>
      <c r="R13" s="37">
        <v>-199000</v>
      </c>
      <c r="S13" s="37">
        <v>-15000</v>
      </c>
      <c r="T13" s="37">
        <v>-3948000</v>
      </c>
      <c r="U13" s="37">
        <v>-3538000</v>
      </c>
      <c r="V13" s="37">
        <v>43000</v>
      </c>
      <c r="W13" s="37">
        <v>-3495000</v>
      </c>
      <c r="X13" s="68"/>
      <c r="Y13" s="21"/>
    </row>
    <row r="14" spans="1:25" ht="14.1" customHeight="1" x14ac:dyDescent="0.2">
      <c r="A14" s="42" t="s">
        <v>1087</v>
      </c>
      <c r="B14" s="66" t="s">
        <v>51</v>
      </c>
      <c r="C14" s="37">
        <v>-324000</v>
      </c>
      <c r="D14" s="37">
        <v>20000</v>
      </c>
      <c r="E14" s="37">
        <v>-21000</v>
      </c>
      <c r="F14" s="37">
        <v>494000</v>
      </c>
      <c r="G14" s="37">
        <v>169000</v>
      </c>
      <c r="H14" s="37">
        <v>8000</v>
      </c>
      <c r="I14" s="37">
        <v>177000</v>
      </c>
      <c r="J14" s="37">
        <v>393000</v>
      </c>
      <c r="K14" s="37">
        <v>5000</v>
      </c>
      <c r="L14" s="37">
        <v>34000</v>
      </c>
      <c r="M14" s="37">
        <v>394000</v>
      </c>
      <c r="N14" s="37">
        <v>826000</v>
      </c>
      <c r="O14" s="37">
        <v>-15000</v>
      </c>
      <c r="P14" s="37">
        <v>811000</v>
      </c>
      <c r="Q14" s="37">
        <v>539000</v>
      </c>
      <c r="R14" s="37">
        <v>-96000</v>
      </c>
      <c r="S14" s="37">
        <v>25000</v>
      </c>
      <c r="T14" s="37">
        <v>214000</v>
      </c>
      <c r="U14" s="37">
        <v>682000</v>
      </c>
      <c r="V14" s="37">
        <v>21000</v>
      </c>
      <c r="W14" s="37">
        <v>703000</v>
      </c>
      <c r="X14" s="68"/>
      <c r="Y14" s="21"/>
    </row>
    <row r="15" spans="1:25" ht="14.1" customHeight="1" x14ac:dyDescent="0.2">
      <c r="A15" s="43" t="s">
        <v>767</v>
      </c>
      <c r="B15" s="67" t="s">
        <v>69</v>
      </c>
      <c r="C15" s="39">
        <v>839000</v>
      </c>
      <c r="D15" s="39">
        <v>-275000</v>
      </c>
      <c r="E15" s="39">
        <v>-11000</v>
      </c>
      <c r="F15" s="39">
        <v>-3240000</v>
      </c>
      <c r="G15" s="39">
        <v>-2687000</v>
      </c>
      <c r="H15" s="39">
        <v>72000</v>
      </c>
      <c r="I15" s="39">
        <v>-2615000</v>
      </c>
      <c r="J15" s="39">
        <v>1017000</v>
      </c>
      <c r="K15" s="39">
        <v>-194000</v>
      </c>
      <c r="L15" s="39">
        <v>19000</v>
      </c>
      <c r="M15" s="39">
        <v>-3554000</v>
      </c>
      <c r="N15" s="39">
        <v>-2712000</v>
      </c>
      <c r="O15" s="39">
        <v>28000</v>
      </c>
      <c r="P15" s="39">
        <v>-2684000</v>
      </c>
      <c r="Q15" s="39">
        <v>1163000</v>
      </c>
      <c r="R15" s="39">
        <v>-295000</v>
      </c>
      <c r="S15" s="39">
        <v>10000</v>
      </c>
      <c r="T15" s="39">
        <v>-3734000</v>
      </c>
      <c r="U15" s="39">
        <v>-2856000</v>
      </c>
      <c r="V15" s="39">
        <v>64000</v>
      </c>
      <c r="W15" s="39">
        <v>-2792000</v>
      </c>
      <c r="X15" s="68"/>
      <c r="Y15" s="21"/>
    </row>
    <row r="16" spans="1:25" ht="15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21"/>
    </row>
    <row r="17" spans="1:25" ht="15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5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B8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topLeftCell="A28" workbookViewId="0">
      <selection activeCell="E12" sqref="E12:J29"/>
    </sheetView>
  </sheetViews>
  <sheetFormatPr defaultColWidth="11.42578125" defaultRowHeight="12.75" x14ac:dyDescent="0.2"/>
  <cols>
    <col min="1" max="1" width="11.28515625" customWidth="1"/>
    <col min="2" max="2" width="26.28515625" customWidth="1"/>
    <col min="3" max="3" width="24.42578125" customWidth="1"/>
    <col min="4" max="4" width="9.5703125" customWidth="1"/>
    <col min="5" max="5" width="19.140625" customWidth="1"/>
    <col min="6" max="7" width="16.28515625" customWidth="1"/>
    <col min="8" max="8" width="21.28515625" customWidth="1"/>
    <col min="9" max="10" width="16.28515625" customWidth="1"/>
    <col min="11" max="11" width="8.28515625" customWidth="1"/>
  </cols>
  <sheetData>
    <row r="1" spans="1:1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"/>
      <c r="J1" s="2"/>
      <c r="K1" s="2"/>
    </row>
    <row r="2" spans="1:11" ht="25.5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"/>
      <c r="J2" s="2"/>
      <c r="K2" s="2"/>
    </row>
    <row r="3" spans="1:11" ht="12.95" customHeight="1" x14ac:dyDescent="0.2">
      <c r="A3" s="20"/>
      <c r="B3" s="20"/>
      <c r="C3" s="20"/>
      <c r="D3" s="20"/>
      <c r="E3" s="20"/>
      <c r="F3" s="20"/>
      <c r="G3" s="20"/>
      <c r="H3" s="2"/>
      <c r="I3" s="2"/>
      <c r="J3" s="2"/>
    </row>
    <row r="4" spans="1:1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"/>
      <c r="I4" s="2"/>
      <c r="J4" s="2"/>
    </row>
    <row r="5" spans="1:11" ht="14.1" customHeight="1" x14ac:dyDescent="0.2">
      <c r="A5" s="27" t="s">
        <v>1108</v>
      </c>
      <c r="B5" s="28">
        <v>44377</v>
      </c>
      <c r="C5" s="20"/>
      <c r="D5" s="20"/>
      <c r="E5" s="20"/>
      <c r="F5" s="20"/>
      <c r="G5" s="20"/>
      <c r="H5" s="2"/>
      <c r="I5" s="2"/>
      <c r="J5" s="2"/>
    </row>
    <row r="6" spans="1:1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"/>
      <c r="I6" s="2"/>
      <c r="J6" s="2"/>
    </row>
    <row r="7" spans="1:11" ht="14.1" customHeight="1" x14ac:dyDescent="0.2">
      <c r="A7" s="33" t="s">
        <v>876</v>
      </c>
      <c r="B7" s="34" t="s">
        <v>120</v>
      </c>
      <c r="C7" s="20"/>
      <c r="D7" s="20"/>
      <c r="E7" s="20"/>
      <c r="F7" s="20"/>
      <c r="G7" s="20"/>
      <c r="H7" s="2"/>
      <c r="I7" s="2"/>
      <c r="J7" s="2"/>
    </row>
    <row r="8" spans="1:11" s="72" customFormat="1" ht="17.100000000000001" customHeight="1" x14ac:dyDescent="0.2">
      <c r="A8" s="61" t="s">
        <v>121</v>
      </c>
      <c r="B8" s="53"/>
      <c r="C8" s="53"/>
      <c r="D8" s="53"/>
      <c r="E8" s="53"/>
      <c r="F8" s="53"/>
      <c r="G8" s="35"/>
      <c r="H8" s="52"/>
      <c r="I8" s="52"/>
      <c r="J8" s="52"/>
    </row>
    <row r="9" spans="1:11" ht="14.1" customHeight="1" x14ac:dyDescent="0.2">
      <c r="A9" s="10" t="s">
        <v>120</v>
      </c>
      <c r="B9" s="2"/>
      <c r="C9" s="2"/>
      <c r="D9" s="2"/>
      <c r="E9" s="2"/>
      <c r="F9" s="2"/>
      <c r="G9" s="2"/>
      <c r="H9" s="2"/>
      <c r="I9" s="2"/>
      <c r="J9" s="2"/>
    </row>
    <row r="10" spans="1:11" ht="78" customHeight="1" x14ac:dyDescent="0.2">
      <c r="A10" s="35"/>
      <c r="B10" s="35"/>
      <c r="C10" s="35"/>
      <c r="D10" s="35"/>
      <c r="E10" s="42" t="s">
        <v>1246</v>
      </c>
      <c r="F10" s="42" t="s">
        <v>1247</v>
      </c>
      <c r="G10" s="42" t="s">
        <v>1248</v>
      </c>
      <c r="H10" s="42" t="s">
        <v>1249</v>
      </c>
      <c r="I10" s="42" t="s">
        <v>1250</v>
      </c>
      <c r="J10" s="42" t="s">
        <v>1251</v>
      </c>
    </row>
    <row r="11" spans="1:11" ht="47.25" customHeight="1" x14ac:dyDescent="0.2">
      <c r="A11" s="35"/>
      <c r="B11" s="35"/>
      <c r="C11" s="35"/>
      <c r="D11" s="35"/>
      <c r="E11" s="56" t="s">
        <v>22</v>
      </c>
      <c r="F11" s="56" t="s">
        <v>51</v>
      </c>
      <c r="G11" s="56" t="s">
        <v>69</v>
      </c>
      <c r="H11" s="56" t="s">
        <v>22</v>
      </c>
      <c r="I11" s="56" t="s">
        <v>51</v>
      </c>
      <c r="J11" s="56" t="s">
        <v>69</v>
      </c>
    </row>
    <row r="12" spans="1:11" ht="80.25" customHeight="1" x14ac:dyDescent="0.2">
      <c r="A12" s="42" t="s">
        <v>686</v>
      </c>
      <c r="B12" s="43" t="s">
        <v>698</v>
      </c>
      <c r="C12" s="42" t="s">
        <v>1077</v>
      </c>
      <c r="D12" s="56" t="s">
        <v>22</v>
      </c>
      <c r="E12" s="37">
        <v>70000</v>
      </c>
      <c r="F12" s="37">
        <v>24000</v>
      </c>
      <c r="G12" s="37">
        <v>46000</v>
      </c>
      <c r="H12" s="37">
        <v>1315000</v>
      </c>
      <c r="I12" s="37">
        <v>449000</v>
      </c>
      <c r="J12" s="37">
        <v>866000</v>
      </c>
    </row>
    <row r="13" spans="1:11" ht="81.75" customHeight="1" x14ac:dyDescent="0.2">
      <c r="A13" s="42" t="s">
        <v>686</v>
      </c>
      <c r="B13" s="43" t="s">
        <v>698</v>
      </c>
      <c r="C13" s="42" t="s">
        <v>664</v>
      </c>
      <c r="D13" s="56" t="s">
        <v>51</v>
      </c>
      <c r="E13" s="37">
        <v>-52000</v>
      </c>
      <c r="F13" s="37">
        <v>-18000</v>
      </c>
      <c r="G13" s="37">
        <v>-34000</v>
      </c>
      <c r="H13" s="37">
        <v>-86000</v>
      </c>
      <c r="I13" s="37">
        <v>-29000</v>
      </c>
      <c r="J13" s="37">
        <v>-57000</v>
      </c>
    </row>
    <row r="14" spans="1:11" ht="49.5" customHeight="1" x14ac:dyDescent="0.2">
      <c r="A14" s="42" t="s">
        <v>686</v>
      </c>
      <c r="B14" s="43" t="s">
        <v>698</v>
      </c>
      <c r="C14" s="42" t="s">
        <v>1088</v>
      </c>
      <c r="D14" s="56" t="s">
        <v>69</v>
      </c>
      <c r="E14" s="37">
        <v>18000</v>
      </c>
      <c r="F14" s="37">
        <v>6000</v>
      </c>
      <c r="G14" s="37">
        <v>12000</v>
      </c>
      <c r="H14" s="37">
        <v>1229000</v>
      </c>
      <c r="I14" s="37">
        <v>420000</v>
      </c>
      <c r="J14" s="37">
        <v>809000</v>
      </c>
    </row>
    <row r="15" spans="1:11" ht="69" customHeight="1" x14ac:dyDescent="0.2">
      <c r="A15" s="42" t="s">
        <v>686</v>
      </c>
      <c r="B15" s="43" t="s">
        <v>700</v>
      </c>
      <c r="C15" s="42" t="s">
        <v>701</v>
      </c>
      <c r="D15" s="56" t="s">
        <v>83</v>
      </c>
      <c r="E15" s="37">
        <v>-62000</v>
      </c>
      <c r="F15" s="37">
        <v>0</v>
      </c>
      <c r="G15" s="37">
        <v>-62000</v>
      </c>
      <c r="H15" s="37">
        <v>-79000</v>
      </c>
      <c r="I15" s="37">
        <v>0</v>
      </c>
      <c r="J15" s="37">
        <v>-79000</v>
      </c>
    </row>
    <row r="16" spans="1:11" ht="58.5" customHeight="1" x14ac:dyDescent="0.2">
      <c r="A16" s="42" t="s">
        <v>686</v>
      </c>
      <c r="B16" s="43" t="s">
        <v>700</v>
      </c>
      <c r="C16" s="42" t="s">
        <v>612</v>
      </c>
      <c r="D16" s="56" t="s">
        <v>91</v>
      </c>
      <c r="E16" s="37">
        <v>47000</v>
      </c>
      <c r="F16" s="37">
        <v>16000</v>
      </c>
      <c r="G16" s="37">
        <v>31000</v>
      </c>
      <c r="H16" s="37">
        <v>60000</v>
      </c>
      <c r="I16" s="37">
        <v>20000</v>
      </c>
      <c r="J16" s="37">
        <v>40000</v>
      </c>
    </row>
    <row r="17" spans="1:10" ht="46.5" customHeight="1" x14ac:dyDescent="0.2">
      <c r="A17" s="42" t="s">
        <v>686</v>
      </c>
      <c r="B17" s="43" t="s">
        <v>700</v>
      </c>
      <c r="C17" s="42" t="s">
        <v>667</v>
      </c>
      <c r="D17" s="56" t="s">
        <v>96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</row>
    <row r="18" spans="1:10" ht="71.25" customHeight="1" x14ac:dyDescent="0.2">
      <c r="A18" s="42" t="s">
        <v>686</v>
      </c>
      <c r="B18" s="43" t="s">
        <v>700</v>
      </c>
      <c r="C18" s="42" t="s">
        <v>1089</v>
      </c>
      <c r="D18" s="56" t="s">
        <v>197</v>
      </c>
      <c r="E18" s="37">
        <v>-15000</v>
      </c>
      <c r="F18" s="37">
        <v>16000</v>
      </c>
      <c r="G18" s="37">
        <v>-31000</v>
      </c>
      <c r="H18" s="37">
        <v>-19000</v>
      </c>
      <c r="I18" s="37">
        <v>20000</v>
      </c>
      <c r="J18" s="37">
        <v>-39000</v>
      </c>
    </row>
    <row r="19" spans="1:10" ht="74.25" customHeight="1" x14ac:dyDescent="0.2">
      <c r="A19" s="42" t="s">
        <v>686</v>
      </c>
      <c r="B19" s="43" t="s">
        <v>611</v>
      </c>
      <c r="C19" s="42" t="s">
        <v>1076</v>
      </c>
      <c r="D19" s="56" t="s">
        <v>198</v>
      </c>
      <c r="E19" s="37">
        <v>13000</v>
      </c>
      <c r="F19" s="37">
        <v>5000</v>
      </c>
      <c r="G19" s="37">
        <v>8000</v>
      </c>
      <c r="H19" s="37">
        <v>12000</v>
      </c>
      <c r="I19" s="37">
        <v>6000</v>
      </c>
      <c r="J19" s="37">
        <v>6000</v>
      </c>
    </row>
    <row r="20" spans="1:10" ht="91.5" customHeight="1" x14ac:dyDescent="0.2">
      <c r="A20" s="42" t="s">
        <v>686</v>
      </c>
      <c r="B20" s="43" t="s">
        <v>611</v>
      </c>
      <c r="C20" s="42" t="s">
        <v>665</v>
      </c>
      <c r="D20" s="56" t="s">
        <v>226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</row>
    <row r="21" spans="1:10" ht="82.5" customHeight="1" x14ac:dyDescent="0.2">
      <c r="A21" s="42" t="s">
        <v>686</v>
      </c>
      <c r="B21" s="43" t="s">
        <v>611</v>
      </c>
      <c r="C21" s="42" t="s">
        <v>1089</v>
      </c>
      <c r="D21" s="56" t="s">
        <v>23</v>
      </c>
      <c r="E21" s="37">
        <v>13000</v>
      </c>
      <c r="F21" s="37">
        <v>5000</v>
      </c>
      <c r="G21" s="37">
        <v>8000</v>
      </c>
      <c r="H21" s="37">
        <v>12000</v>
      </c>
      <c r="I21" s="37">
        <v>6000</v>
      </c>
      <c r="J21" s="37">
        <v>6000</v>
      </c>
    </row>
    <row r="22" spans="1:10" ht="65.25" customHeight="1" x14ac:dyDescent="0.2">
      <c r="A22" s="42" t="s">
        <v>686</v>
      </c>
      <c r="B22" s="43" t="s">
        <v>639</v>
      </c>
      <c r="C22" s="42" t="s">
        <v>1062</v>
      </c>
      <c r="D22" s="56" t="s">
        <v>29</v>
      </c>
      <c r="E22" s="37">
        <v>-13000</v>
      </c>
      <c r="F22" s="37">
        <v>-5000</v>
      </c>
      <c r="G22" s="37">
        <v>-8000</v>
      </c>
      <c r="H22" s="37">
        <v>-2445000</v>
      </c>
      <c r="I22" s="37">
        <v>-831000</v>
      </c>
      <c r="J22" s="37">
        <v>-1614000</v>
      </c>
    </row>
    <row r="23" spans="1:10" ht="61.5" customHeight="1" x14ac:dyDescent="0.2">
      <c r="A23" s="42" t="s">
        <v>686</v>
      </c>
      <c r="B23" s="43" t="s">
        <v>639</v>
      </c>
      <c r="C23" s="42" t="s">
        <v>721</v>
      </c>
      <c r="D23" s="56" t="s">
        <v>33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</row>
    <row r="24" spans="1:10" ht="73.5" customHeight="1" x14ac:dyDescent="0.2">
      <c r="A24" s="42" t="s">
        <v>686</v>
      </c>
      <c r="B24" s="43" t="s">
        <v>639</v>
      </c>
      <c r="C24" s="42" t="s">
        <v>666</v>
      </c>
      <c r="D24" s="56" t="s">
        <v>40</v>
      </c>
      <c r="E24" s="37">
        <v>118000</v>
      </c>
      <c r="F24" s="37">
        <v>40000</v>
      </c>
      <c r="G24" s="37">
        <v>78000</v>
      </c>
      <c r="H24" s="37">
        <v>73000</v>
      </c>
      <c r="I24" s="37">
        <v>25000</v>
      </c>
      <c r="J24" s="37">
        <v>48000</v>
      </c>
    </row>
    <row r="25" spans="1:10" ht="78" customHeight="1" x14ac:dyDescent="0.2">
      <c r="A25" s="42" t="s">
        <v>686</v>
      </c>
      <c r="B25" s="43" t="s">
        <v>639</v>
      </c>
      <c r="C25" s="42" t="s">
        <v>524</v>
      </c>
      <c r="D25" s="56" t="s">
        <v>43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</row>
    <row r="26" spans="1:10" ht="72.75" customHeight="1" x14ac:dyDescent="0.2">
      <c r="A26" s="42" t="s">
        <v>686</v>
      </c>
      <c r="B26" s="43" t="s">
        <v>639</v>
      </c>
      <c r="C26" s="42" t="s">
        <v>1089</v>
      </c>
      <c r="D26" s="56" t="s">
        <v>45</v>
      </c>
      <c r="E26" s="37">
        <v>105000</v>
      </c>
      <c r="F26" s="37">
        <v>35000</v>
      </c>
      <c r="G26" s="37">
        <v>70000</v>
      </c>
      <c r="H26" s="37">
        <v>-2372000</v>
      </c>
      <c r="I26" s="37">
        <v>-806000</v>
      </c>
      <c r="J26" s="37">
        <v>-1566000</v>
      </c>
    </row>
    <row r="27" spans="1:10" ht="52.5" customHeight="1" x14ac:dyDescent="0.2">
      <c r="A27" s="64" t="s">
        <v>924</v>
      </c>
      <c r="B27" s="64"/>
      <c r="C27" s="64"/>
      <c r="D27" s="56" t="s">
        <v>46</v>
      </c>
      <c r="E27" s="37">
        <v>121000</v>
      </c>
      <c r="F27" s="37">
        <v>62000</v>
      </c>
      <c r="G27" s="37">
        <v>59000</v>
      </c>
      <c r="H27" s="37">
        <v>-1150000</v>
      </c>
      <c r="I27" s="37">
        <v>-360000</v>
      </c>
      <c r="J27" s="37">
        <v>-790000</v>
      </c>
    </row>
    <row r="28" spans="1:10" ht="14.1" customHeight="1" x14ac:dyDescent="0.2">
      <c r="A28" s="64" t="s">
        <v>684</v>
      </c>
      <c r="B28" s="64"/>
      <c r="C28" s="64"/>
      <c r="D28" s="56" t="s">
        <v>47</v>
      </c>
      <c r="E28" s="37">
        <v>1000</v>
      </c>
      <c r="F28" s="37">
        <v>-3000</v>
      </c>
      <c r="G28" s="37">
        <v>4000</v>
      </c>
      <c r="H28" s="37">
        <v>9000</v>
      </c>
      <c r="I28" s="37">
        <v>-1000</v>
      </c>
      <c r="J28" s="37">
        <v>10000</v>
      </c>
    </row>
    <row r="29" spans="1:10" ht="63.75" customHeight="1" x14ac:dyDescent="0.2">
      <c r="A29" s="89" t="s">
        <v>685</v>
      </c>
      <c r="B29" s="89"/>
      <c r="C29" s="89"/>
      <c r="D29" s="58" t="s">
        <v>49</v>
      </c>
      <c r="E29" s="39">
        <v>122000</v>
      </c>
      <c r="F29" s="39">
        <v>59000</v>
      </c>
      <c r="G29" s="39">
        <v>63000</v>
      </c>
      <c r="H29" s="39">
        <v>-1141000</v>
      </c>
      <c r="I29" s="39">
        <v>-361000</v>
      </c>
      <c r="J29" s="39">
        <v>-780000</v>
      </c>
    </row>
    <row r="30" spans="1:10" ht="15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</row>
    <row r="31" spans="1:10" ht="15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</row>
    <row r="32" spans="1:10" ht="15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'@lists'!$A$16:$B$16</xm:f>
          </x14:formula1>
          <xm:sqref>B7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1"/>
  <sheetViews>
    <sheetView rightToLeft="1" topLeftCell="A25" workbookViewId="0">
      <selection activeCell="E13" sqref="E13:M30"/>
    </sheetView>
  </sheetViews>
  <sheetFormatPr defaultColWidth="11.42578125" defaultRowHeight="12.75" x14ac:dyDescent="0.2"/>
  <cols>
    <col min="1" max="1" width="21.85546875" customWidth="1"/>
    <col min="2" max="2" width="31.28515625" customWidth="1"/>
    <col min="3" max="3" width="17.28515625" customWidth="1"/>
    <col min="4" max="4" width="15.140625" customWidth="1"/>
    <col min="5" max="5" width="16.7109375" customWidth="1"/>
    <col min="6" max="13" width="16.28515625" customWidth="1"/>
    <col min="14" max="14" width="8.28515625" customWidth="1"/>
  </cols>
  <sheetData>
    <row r="1" spans="1:15" ht="14.1" customHeight="1" x14ac:dyDescent="0.2">
      <c r="A1" s="19" t="s">
        <v>580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</row>
    <row r="2" spans="1:15" ht="14.1" customHeight="1" x14ac:dyDescent="0.2">
      <c r="A2" s="19" t="s">
        <v>661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</row>
    <row r="3" spans="1:15" ht="12.95" customHeight="1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</row>
    <row r="4" spans="1:15" ht="14.1" customHeight="1" x14ac:dyDescent="0.2">
      <c r="A4" s="23" t="s">
        <v>560</v>
      </c>
      <c r="B4" s="24" t="s">
        <v>24</v>
      </c>
      <c r="C4" s="25"/>
      <c r="D4" s="26"/>
      <c r="E4" s="2"/>
      <c r="F4" s="2"/>
      <c r="G4" s="2"/>
      <c r="H4" s="2"/>
      <c r="I4" s="2"/>
      <c r="J4" s="2"/>
      <c r="K4" s="2"/>
      <c r="L4" s="2"/>
      <c r="M4" s="2"/>
    </row>
    <row r="5" spans="1:15" ht="14.1" customHeight="1" x14ac:dyDescent="0.2">
      <c r="A5" s="27" t="s">
        <v>1108</v>
      </c>
      <c r="B5" s="28">
        <v>44377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</row>
    <row r="6" spans="1:15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</row>
    <row r="7" spans="1:15" ht="14.1" customHeight="1" x14ac:dyDescent="0.2">
      <c r="A7" s="33" t="s">
        <v>876</v>
      </c>
      <c r="B7" s="34" t="s">
        <v>122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</row>
    <row r="8" spans="1:15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7.100000000000001" customHeight="1" x14ac:dyDescent="0.2">
      <c r="A9" s="70" t="s">
        <v>123</v>
      </c>
      <c r="B9" s="90"/>
      <c r="C9" s="90"/>
      <c r="D9" s="90"/>
      <c r="E9" s="90"/>
      <c r="F9" s="90"/>
      <c r="G9" s="91"/>
      <c r="H9" s="2"/>
      <c r="I9" s="2"/>
      <c r="J9" s="2"/>
      <c r="K9" s="2"/>
      <c r="L9" s="2"/>
      <c r="M9" s="2"/>
    </row>
    <row r="10" spans="1:15" ht="14.1" customHeight="1" x14ac:dyDescent="0.2">
      <c r="A10" s="10" t="s">
        <v>122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ht="50.25" customHeight="1" x14ac:dyDescent="0.2">
      <c r="A11" s="35"/>
      <c r="B11" s="35"/>
      <c r="C11" s="35"/>
      <c r="D11" s="35"/>
      <c r="E11" s="85" t="s">
        <v>1252</v>
      </c>
      <c r="F11" s="85" t="s">
        <v>1253</v>
      </c>
      <c r="G11" s="85" t="s">
        <v>1254</v>
      </c>
      <c r="H11" s="85" t="s">
        <v>1255</v>
      </c>
      <c r="I11" s="85" t="s">
        <v>1256</v>
      </c>
      <c r="J11" s="85" t="s">
        <v>1257</v>
      </c>
      <c r="K11" s="85" t="s">
        <v>1258</v>
      </c>
      <c r="L11" s="85" t="s">
        <v>1259</v>
      </c>
      <c r="M11" s="85" t="s">
        <v>1260</v>
      </c>
      <c r="N11" s="21"/>
      <c r="O11" s="21"/>
    </row>
    <row r="12" spans="1:15" s="59" customFormat="1" ht="12.95" customHeight="1" x14ac:dyDescent="0.2">
      <c r="A12" s="35"/>
      <c r="B12" s="35"/>
      <c r="C12" s="35"/>
      <c r="D12" s="35"/>
      <c r="E12" s="56" t="s">
        <v>22</v>
      </c>
      <c r="F12" s="56" t="s">
        <v>51</v>
      </c>
      <c r="G12" s="56" t="s">
        <v>69</v>
      </c>
      <c r="H12" s="56" t="s">
        <v>22</v>
      </c>
      <c r="I12" s="56" t="s">
        <v>51</v>
      </c>
      <c r="J12" s="56" t="s">
        <v>69</v>
      </c>
      <c r="K12" s="56" t="s">
        <v>22</v>
      </c>
      <c r="L12" s="56" t="s">
        <v>51</v>
      </c>
      <c r="M12" s="56" t="s">
        <v>69</v>
      </c>
      <c r="N12" s="68"/>
      <c r="O12" s="68"/>
    </row>
    <row r="13" spans="1:15" ht="84.75" customHeight="1" x14ac:dyDescent="0.2">
      <c r="A13" s="43" t="s">
        <v>686</v>
      </c>
      <c r="B13" s="43" t="s">
        <v>698</v>
      </c>
      <c r="C13" s="42" t="s">
        <v>1077</v>
      </c>
      <c r="D13" s="56" t="s">
        <v>22</v>
      </c>
      <c r="E13" s="37">
        <v>-375000</v>
      </c>
      <c r="F13" s="37">
        <v>-128000</v>
      </c>
      <c r="G13" s="37">
        <v>-247000</v>
      </c>
      <c r="H13" s="37">
        <v>817000</v>
      </c>
      <c r="I13" s="37">
        <v>279000</v>
      </c>
      <c r="J13" s="37">
        <v>538000</v>
      </c>
      <c r="K13" s="37">
        <v>1191000</v>
      </c>
      <c r="L13" s="37">
        <v>404000</v>
      </c>
      <c r="M13" s="37">
        <v>787000</v>
      </c>
      <c r="N13" s="21"/>
      <c r="O13" s="21"/>
    </row>
    <row r="14" spans="1:15" ht="96.75" customHeight="1" x14ac:dyDescent="0.2">
      <c r="A14" s="43" t="s">
        <v>686</v>
      </c>
      <c r="B14" s="43" t="s">
        <v>698</v>
      </c>
      <c r="C14" s="42" t="s">
        <v>664</v>
      </c>
      <c r="D14" s="56" t="s">
        <v>51</v>
      </c>
      <c r="E14" s="37">
        <v>-117000</v>
      </c>
      <c r="F14" s="37">
        <v>-40000</v>
      </c>
      <c r="G14" s="37">
        <v>-77000</v>
      </c>
      <c r="H14" s="37">
        <v>-220000</v>
      </c>
      <c r="I14" s="37">
        <v>-75000</v>
      </c>
      <c r="J14" s="37">
        <v>-145000</v>
      </c>
      <c r="K14" s="37">
        <v>-377000</v>
      </c>
      <c r="L14" s="37">
        <v>-129000</v>
      </c>
      <c r="M14" s="37">
        <v>-248000</v>
      </c>
      <c r="N14" s="21"/>
      <c r="O14" s="21"/>
    </row>
    <row r="15" spans="1:15" ht="96.75" customHeight="1" x14ac:dyDescent="0.2">
      <c r="A15" s="43" t="s">
        <v>686</v>
      </c>
      <c r="B15" s="43" t="s">
        <v>698</v>
      </c>
      <c r="C15" s="42" t="s">
        <v>1088</v>
      </c>
      <c r="D15" s="56" t="s">
        <v>69</v>
      </c>
      <c r="E15" s="37">
        <v>-492000</v>
      </c>
      <c r="F15" s="37">
        <v>-168000</v>
      </c>
      <c r="G15" s="37">
        <v>-324000</v>
      </c>
      <c r="H15" s="37">
        <v>597000</v>
      </c>
      <c r="I15" s="37">
        <v>204000</v>
      </c>
      <c r="J15" s="37">
        <v>393000</v>
      </c>
      <c r="K15" s="37">
        <v>814000</v>
      </c>
      <c r="L15" s="37">
        <v>275000</v>
      </c>
      <c r="M15" s="37">
        <v>539000</v>
      </c>
      <c r="N15" s="21"/>
      <c r="O15" s="21"/>
    </row>
    <row r="16" spans="1:15" ht="87" customHeight="1" x14ac:dyDescent="0.2">
      <c r="A16" s="43" t="s">
        <v>686</v>
      </c>
      <c r="B16" s="43" t="s">
        <v>700</v>
      </c>
      <c r="C16" s="42" t="s">
        <v>701</v>
      </c>
      <c r="D16" s="56" t="s">
        <v>83</v>
      </c>
      <c r="E16" s="37">
        <v>37000</v>
      </c>
      <c r="F16" s="37">
        <v>0</v>
      </c>
      <c r="G16" s="37">
        <v>37000</v>
      </c>
      <c r="H16" s="37">
        <v>10000</v>
      </c>
      <c r="I16" s="37">
        <v>0</v>
      </c>
      <c r="J16" s="37">
        <v>10000</v>
      </c>
      <c r="K16" s="37">
        <v>-193000</v>
      </c>
      <c r="L16" s="37">
        <v>0</v>
      </c>
      <c r="M16" s="37">
        <v>-193000</v>
      </c>
      <c r="N16" s="21"/>
      <c r="O16" s="21"/>
    </row>
    <row r="17" spans="1:15" ht="84.75" customHeight="1" x14ac:dyDescent="0.2">
      <c r="A17" s="43" t="s">
        <v>686</v>
      </c>
      <c r="B17" s="43" t="s">
        <v>700</v>
      </c>
      <c r="C17" s="42" t="s">
        <v>612</v>
      </c>
      <c r="D17" s="56" t="s">
        <v>91</v>
      </c>
      <c r="E17" s="37">
        <v>-26000</v>
      </c>
      <c r="F17" s="37">
        <v>-9000</v>
      </c>
      <c r="G17" s="37">
        <v>-17000</v>
      </c>
      <c r="H17" s="37">
        <v>-8000</v>
      </c>
      <c r="I17" s="37">
        <v>-3000</v>
      </c>
      <c r="J17" s="37">
        <v>-5000</v>
      </c>
      <c r="K17" s="37">
        <v>147000</v>
      </c>
      <c r="L17" s="37">
        <v>50000</v>
      </c>
      <c r="M17" s="37">
        <v>97000</v>
      </c>
      <c r="N17" s="21"/>
      <c r="O17" s="21"/>
    </row>
    <row r="18" spans="1:15" ht="87" customHeight="1" x14ac:dyDescent="0.2">
      <c r="A18" s="43" t="s">
        <v>686</v>
      </c>
      <c r="B18" s="43" t="s">
        <v>700</v>
      </c>
      <c r="C18" s="42" t="s">
        <v>667</v>
      </c>
      <c r="D18" s="56" t="s">
        <v>96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21"/>
      <c r="O18" s="21"/>
    </row>
    <row r="19" spans="1:15" ht="92.25" customHeight="1" x14ac:dyDescent="0.2">
      <c r="A19" s="43" t="s">
        <v>686</v>
      </c>
      <c r="B19" s="43" t="s">
        <v>700</v>
      </c>
      <c r="C19" s="42" t="s">
        <v>1089</v>
      </c>
      <c r="D19" s="56" t="s">
        <v>197</v>
      </c>
      <c r="E19" s="37">
        <v>11000</v>
      </c>
      <c r="F19" s="37">
        <v>-9000</v>
      </c>
      <c r="G19" s="37">
        <v>20000</v>
      </c>
      <c r="H19" s="37">
        <v>2000</v>
      </c>
      <c r="I19" s="37">
        <v>-3000</v>
      </c>
      <c r="J19" s="37">
        <v>5000</v>
      </c>
      <c r="K19" s="37">
        <v>-46000</v>
      </c>
      <c r="L19" s="37">
        <v>50000</v>
      </c>
      <c r="M19" s="37">
        <v>-96000</v>
      </c>
      <c r="N19" s="21"/>
      <c r="O19" s="21"/>
    </row>
    <row r="20" spans="1:15" ht="84" customHeight="1" x14ac:dyDescent="0.2">
      <c r="A20" s="43" t="s">
        <v>686</v>
      </c>
      <c r="B20" s="43" t="s">
        <v>611</v>
      </c>
      <c r="C20" s="42" t="s">
        <v>1076</v>
      </c>
      <c r="D20" s="56" t="s">
        <v>198</v>
      </c>
      <c r="E20" s="37">
        <v>-29000</v>
      </c>
      <c r="F20" s="37">
        <v>-8000</v>
      </c>
      <c r="G20" s="37">
        <v>-21000</v>
      </c>
      <c r="H20" s="37">
        <v>53000</v>
      </c>
      <c r="I20" s="37">
        <v>19000</v>
      </c>
      <c r="J20" s="37">
        <v>34000</v>
      </c>
      <c r="K20" s="37">
        <v>38000</v>
      </c>
      <c r="L20" s="37">
        <v>13000</v>
      </c>
      <c r="M20" s="37">
        <v>25000</v>
      </c>
      <c r="N20" s="21"/>
      <c r="O20" s="21"/>
    </row>
    <row r="21" spans="1:15" ht="79.5" customHeight="1" x14ac:dyDescent="0.2">
      <c r="A21" s="43" t="s">
        <v>686</v>
      </c>
      <c r="B21" s="43" t="s">
        <v>611</v>
      </c>
      <c r="C21" s="42" t="s">
        <v>665</v>
      </c>
      <c r="D21" s="56" t="s">
        <v>226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21"/>
      <c r="O21" s="21"/>
    </row>
    <row r="22" spans="1:15" ht="92.25" customHeight="1" x14ac:dyDescent="0.2">
      <c r="A22" s="43" t="s">
        <v>686</v>
      </c>
      <c r="B22" s="43" t="s">
        <v>611</v>
      </c>
      <c r="C22" s="42" t="s">
        <v>1089</v>
      </c>
      <c r="D22" s="56" t="s">
        <v>23</v>
      </c>
      <c r="E22" s="37">
        <v>-29000</v>
      </c>
      <c r="F22" s="37">
        <v>-8000</v>
      </c>
      <c r="G22" s="37">
        <v>-21000</v>
      </c>
      <c r="H22" s="37">
        <v>53000</v>
      </c>
      <c r="I22" s="37">
        <v>19000</v>
      </c>
      <c r="J22" s="37">
        <v>34000</v>
      </c>
      <c r="K22" s="37">
        <v>38000</v>
      </c>
      <c r="L22" s="37">
        <v>13000</v>
      </c>
      <c r="M22" s="37">
        <v>25000</v>
      </c>
      <c r="N22" s="21"/>
      <c r="O22" s="21"/>
    </row>
    <row r="23" spans="1:15" ht="81.75" customHeight="1" x14ac:dyDescent="0.2">
      <c r="A23" s="43" t="s">
        <v>686</v>
      </c>
      <c r="B23" s="43" t="s">
        <v>639</v>
      </c>
      <c r="C23" s="42" t="s">
        <v>1062</v>
      </c>
      <c r="D23" s="56" t="s">
        <v>29</v>
      </c>
      <c r="E23" s="37">
        <v>497000</v>
      </c>
      <c r="F23" s="37">
        <v>169000</v>
      </c>
      <c r="G23" s="37">
        <v>328000</v>
      </c>
      <c r="H23" s="37">
        <v>383000</v>
      </c>
      <c r="I23" s="37">
        <v>130000</v>
      </c>
      <c r="J23" s="37">
        <v>253000</v>
      </c>
      <c r="K23" s="37">
        <v>-134000</v>
      </c>
      <c r="L23" s="37">
        <v>-39000</v>
      </c>
      <c r="M23" s="37">
        <v>-95000</v>
      </c>
      <c r="N23" s="21"/>
      <c r="O23" s="21"/>
    </row>
    <row r="24" spans="1:15" ht="91.5" customHeight="1" x14ac:dyDescent="0.2">
      <c r="A24" s="43" t="s">
        <v>686</v>
      </c>
      <c r="B24" s="43" t="s">
        <v>639</v>
      </c>
      <c r="C24" s="42" t="s">
        <v>721</v>
      </c>
      <c r="D24" s="56" t="s">
        <v>33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21"/>
      <c r="O24" s="21"/>
    </row>
    <row r="25" spans="1:15" ht="84" customHeight="1" x14ac:dyDescent="0.2">
      <c r="A25" s="43" t="s">
        <v>686</v>
      </c>
      <c r="B25" s="43" t="s">
        <v>639</v>
      </c>
      <c r="C25" s="42" t="s">
        <v>666</v>
      </c>
      <c r="D25" s="56" t="s">
        <v>40</v>
      </c>
      <c r="E25" s="37">
        <v>252000</v>
      </c>
      <c r="F25" s="37">
        <v>86000</v>
      </c>
      <c r="G25" s="37">
        <v>166000</v>
      </c>
      <c r="H25" s="37">
        <v>214000</v>
      </c>
      <c r="I25" s="37">
        <v>73000</v>
      </c>
      <c r="J25" s="37">
        <v>141000</v>
      </c>
      <c r="K25" s="37">
        <v>470000</v>
      </c>
      <c r="L25" s="37">
        <v>161000</v>
      </c>
      <c r="M25" s="37">
        <v>309000</v>
      </c>
      <c r="N25" s="21"/>
      <c r="O25" s="21"/>
    </row>
    <row r="26" spans="1:15" ht="90" customHeight="1" x14ac:dyDescent="0.2">
      <c r="A26" s="43" t="s">
        <v>686</v>
      </c>
      <c r="B26" s="43" t="s">
        <v>639</v>
      </c>
      <c r="C26" s="42" t="s">
        <v>524</v>
      </c>
      <c r="D26" s="56" t="s">
        <v>43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21"/>
      <c r="O26" s="21"/>
    </row>
    <row r="27" spans="1:15" ht="54.75" customHeight="1" x14ac:dyDescent="0.2">
      <c r="A27" s="42"/>
      <c r="B27" s="43" t="s">
        <v>639</v>
      </c>
      <c r="C27" s="42" t="s">
        <v>1089</v>
      </c>
      <c r="D27" s="56" t="s">
        <v>45</v>
      </c>
      <c r="E27" s="37">
        <v>749000</v>
      </c>
      <c r="F27" s="37">
        <v>255000</v>
      </c>
      <c r="G27" s="37">
        <v>494000</v>
      </c>
      <c r="H27" s="37">
        <v>597000</v>
      </c>
      <c r="I27" s="37">
        <v>203000</v>
      </c>
      <c r="J27" s="37">
        <v>394000</v>
      </c>
      <c r="K27" s="37">
        <v>336000</v>
      </c>
      <c r="L27" s="37">
        <v>122000</v>
      </c>
      <c r="M27" s="37">
        <v>214000</v>
      </c>
      <c r="N27" s="21"/>
      <c r="O27" s="21"/>
    </row>
    <row r="28" spans="1:15" ht="77.25" customHeight="1" x14ac:dyDescent="0.2">
      <c r="A28" s="42" t="s">
        <v>924</v>
      </c>
      <c r="B28" s="42"/>
      <c r="C28" s="42"/>
      <c r="D28" s="56" t="s">
        <v>46</v>
      </c>
      <c r="E28" s="37">
        <v>239000</v>
      </c>
      <c r="F28" s="37">
        <v>70000</v>
      </c>
      <c r="G28" s="37">
        <v>169000</v>
      </c>
      <c r="H28" s="37">
        <v>1249000</v>
      </c>
      <c r="I28" s="37">
        <v>423000</v>
      </c>
      <c r="J28" s="37">
        <v>826000</v>
      </c>
      <c r="K28" s="37">
        <v>1142000</v>
      </c>
      <c r="L28" s="37">
        <v>460000</v>
      </c>
      <c r="M28" s="37">
        <v>682000</v>
      </c>
      <c r="N28" s="21"/>
      <c r="O28" s="21"/>
    </row>
    <row r="29" spans="1:15" ht="104.25" customHeight="1" x14ac:dyDescent="0.2">
      <c r="A29" s="42" t="s">
        <v>684</v>
      </c>
      <c r="B29" s="42"/>
      <c r="C29" s="42"/>
      <c r="D29" s="56" t="s">
        <v>47</v>
      </c>
      <c r="E29" s="37">
        <v>15000</v>
      </c>
      <c r="F29" s="37">
        <v>7000</v>
      </c>
      <c r="G29" s="37">
        <v>8000</v>
      </c>
      <c r="H29" s="37">
        <v>-22000</v>
      </c>
      <c r="I29" s="37">
        <v>-7000</v>
      </c>
      <c r="J29" s="37">
        <v>-15000</v>
      </c>
      <c r="K29" s="37">
        <v>17000</v>
      </c>
      <c r="L29" s="37">
        <v>-4000</v>
      </c>
      <c r="M29" s="37">
        <v>21000</v>
      </c>
      <c r="N29" s="21"/>
      <c r="O29" s="21"/>
    </row>
    <row r="30" spans="1:15" ht="105.75" customHeight="1" x14ac:dyDescent="0.2">
      <c r="A30" s="43" t="s">
        <v>685</v>
      </c>
      <c r="B30" s="42"/>
      <c r="C30" s="43"/>
      <c r="D30" s="58" t="s">
        <v>49</v>
      </c>
      <c r="E30" s="39">
        <v>254000</v>
      </c>
      <c r="F30" s="39">
        <v>77000</v>
      </c>
      <c r="G30" s="39">
        <v>177000</v>
      </c>
      <c r="H30" s="39">
        <v>1227000</v>
      </c>
      <c r="I30" s="39">
        <v>416000</v>
      </c>
      <c r="J30" s="39">
        <v>811000</v>
      </c>
      <c r="K30" s="39">
        <v>1159000</v>
      </c>
      <c r="L30" s="39">
        <v>456000</v>
      </c>
      <c r="M30" s="39">
        <v>703000</v>
      </c>
      <c r="N30" s="21"/>
      <c r="O30" s="21"/>
    </row>
    <row r="31" spans="1:15" ht="15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B7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rightToLeft="1" topLeftCell="J30" workbookViewId="0">
      <selection activeCell="W56" sqref="W56"/>
    </sheetView>
  </sheetViews>
  <sheetFormatPr defaultColWidth="11.42578125" defaultRowHeight="12.75" x14ac:dyDescent="0.2"/>
  <cols>
    <col min="1" max="1" width="26.7109375" customWidth="1"/>
    <col min="2" max="2" width="35" customWidth="1"/>
    <col min="3" max="3" width="14.7109375" style="59" customWidth="1"/>
    <col min="4" max="4" width="18.140625" customWidth="1"/>
    <col min="5" max="5" width="18.7109375" customWidth="1"/>
    <col min="6" max="8" width="16.28515625" customWidth="1"/>
    <col min="9" max="9" width="22.5703125" customWidth="1"/>
    <col min="10" max="22" width="16.28515625" customWidth="1"/>
    <col min="23" max="23" width="8.28515625" customWidth="1"/>
  </cols>
  <sheetData>
    <row r="1" spans="1:23" ht="14.1" customHeight="1" x14ac:dyDescent="0.2">
      <c r="A1" s="19" t="s">
        <v>580</v>
      </c>
      <c r="B1" s="41"/>
      <c r="C1" s="35"/>
      <c r="D1" s="20"/>
      <c r="E1" s="20"/>
      <c r="F1" s="20"/>
      <c r="G1" s="2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4.1" customHeight="1" x14ac:dyDescent="0.2">
      <c r="A2" s="19" t="s">
        <v>661</v>
      </c>
      <c r="B2" s="41"/>
      <c r="C2" s="35"/>
      <c r="D2" s="20"/>
      <c r="E2" s="20"/>
      <c r="F2" s="20"/>
      <c r="G2" s="2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95" customHeight="1" x14ac:dyDescent="0.2">
      <c r="A3" s="20"/>
      <c r="B3" s="20"/>
      <c r="C3" s="35"/>
      <c r="D3" s="20"/>
      <c r="E3" s="20"/>
      <c r="F3" s="20"/>
      <c r="G3" s="2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14.1" customHeight="1" x14ac:dyDescent="0.2">
      <c r="A4" s="23" t="s">
        <v>560</v>
      </c>
      <c r="B4" s="24" t="s">
        <v>24</v>
      </c>
      <c r="C4" s="25"/>
      <c r="D4" s="26" t="str">
        <f>IF(B4&lt;&gt;"",VLOOKUP(B4,'@Entities16'!A2:B81,2,0),"")</f>
        <v>בנק לאומי לישראל בעמ</v>
      </c>
      <c r="E4" s="20"/>
      <c r="F4" s="20"/>
      <c r="G4" s="2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ht="14.1" customHeight="1" x14ac:dyDescent="0.2">
      <c r="A5" s="27" t="s">
        <v>1108</v>
      </c>
      <c r="B5" s="28">
        <v>44377</v>
      </c>
      <c r="C5" s="35"/>
      <c r="D5" s="20"/>
      <c r="E5" s="20"/>
      <c r="F5" s="20"/>
      <c r="G5" s="2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20"/>
      <c r="E6" s="20"/>
      <c r="F6" s="20"/>
      <c r="G6" s="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1" customHeight="1" x14ac:dyDescent="0.2">
      <c r="A7" s="33" t="s">
        <v>876</v>
      </c>
      <c r="B7" s="34" t="s">
        <v>124</v>
      </c>
      <c r="C7" s="35"/>
      <c r="D7" s="20"/>
      <c r="E7" s="20"/>
      <c r="F7" s="20"/>
      <c r="G7" s="2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3" ht="17.100000000000001" customHeight="1" x14ac:dyDescent="0.2">
      <c r="A8" s="61" t="s">
        <v>125</v>
      </c>
      <c r="B8" s="41"/>
      <c r="C8" s="53"/>
      <c r="D8" s="41"/>
      <c r="E8" s="41"/>
      <c r="F8" s="41"/>
      <c r="G8" s="3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3" ht="14.1" customHeight="1" x14ac:dyDescent="0.2">
      <c r="A9" s="10" t="s">
        <v>124</v>
      </c>
      <c r="B9" s="20"/>
      <c r="C9" s="35"/>
      <c r="D9" s="20"/>
      <c r="E9" s="20"/>
      <c r="F9" s="20"/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3" ht="84" customHeight="1" x14ac:dyDescent="0.2">
      <c r="A10" s="35"/>
      <c r="B10" s="35"/>
      <c r="C10" s="35"/>
      <c r="D10" s="42" t="s">
        <v>1261</v>
      </c>
      <c r="E10" s="42" t="s">
        <v>1262</v>
      </c>
      <c r="F10" s="42" t="s">
        <v>1263</v>
      </c>
      <c r="G10" s="42" t="s">
        <v>1264</v>
      </c>
      <c r="H10" s="42" t="s">
        <v>1265</v>
      </c>
      <c r="I10" s="42" t="s">
        <v>1266</v>
      </c>
      <c r="J10" s="42" t="s">
        <v>1267</v>
      </c>
      <c r="K10" s="42" t="s">
        <v>1268</v>
      </c>
      <c r="L10" s="42" t="s">
        <v>1269</v>
      </c>
      <c r="M10" s="42" t="s">
        <v>1270</v>
      </c>
      <c r="N10" s="42" t="s">
        <v>1271</v>
      </c>
      <c r="O10" s="42" t="s">
        <v>1272</v>
      </c>
      <c r="P10" s="42" t="s">
        <v>1273</v>
      </c>
      <c r="Q10" s="42" t="s">
        <v>1274</v>
      </c>
      <c r="R10" s="42" t="s">
        <v>1275</v>
      </c>
      <c r="S10" s="42" t="s">
        <v>1276</v>
      </c>
      <c r="T10" s="42" t="s">
        <v>1277</v>
      </c>
      <c r="U10" s="42" t="s">
        <v>1278</v>
      </c>
    </row>
    <row r="11" spans="1:23" ht="12.95" customHeight="1" x14ac:dyDescent="0.2">
      <c r="A11" s="2"/>
      <c r="B11" s="2"/>
      <c r="C11" s="52"/>
      <c r="D11" s="11" t="s">
        <v>22</v>
      </c>
      <c r="E11" s="11" t="s">
        <v>51</v>
      </c>
      <c r="F11" s="11" t="s">
        <v>69</v>
      </c>
      <c r="G11" s="11" t="s">
        <v>83</v>
      </c>
      <c r="H11" s="11" t="s">
        <v>91</v>
      </c>
      <c r="I11" s="11" t="s">
        <v>96</v>
      </c>
      <c r="J11" s="11" t="s">
        <v>22</v>
      </c>
      <c r="K11" s="11" t="s">
        <v>51</v>
      </c>
      <c r="L11" s="11" t="s">
        <v>69</v>
      </c>
      <c r="M11" s="11" t="s">
        <v>83</v>
      </c>
      <c r="N11" s="11" t="s">
        <v>91</v>
      </c>
      <c r="O11" s="11" t="s">
        <v>96</v>
      </c>
      <c r="P11" s="11" t="s">
        <v>22</v>
      </c>
      <c r="Q11" s="11" t="s">
        <v>51</v>
      </c>
      <c r="R11" s="11" t="s">
        <v>69</v>
      </c>
      <c r="S11" s="11" t="s">
        <v>83</v>
      </c>
      <c r="T11" s="11" t="s">
        <v>91</v>
      </c>
      <c r="U11" s="11" t="s">
        <v>96</v>
      </c>
    </row>
    <row r="12" spans="1:23" ht="14.1" customHeight="1" x14ac:dyDescent="0.2">
      <c r="A12" s="43" t="s">
        <v>18</v>
      </c>
      <c r="B12" s="42" t="s">
        <v>1103</v>
      </c>
      <c r="C12" s="56" t="s">
        <v>22</v>
      </c>
      <c r="D12" s="37">
        <v>4095000</v>
      </c>
      <c r="E12" s="37">
        <v>4095000</v>
      </c>
      <c r="F12" s="37">
        <v>400000</v>
      </c>
      <c r="G12" s="37">
        <v>-5000</v>
      </c>
      <c r="H12" s="37">
        <v>4490000</v>
      </c>
      <c r="I12" s="37">
        <v>0</v>
      </c>
      <c r="J12" s="37">
        <v>4010000</v>
      </c>
      <c r="K12" s="37">
        <v>4010000</v>
      </c>
      <c r="L12" s="37">
        <v>610000</v>
      </c>
      <c r="M12" s="37">
        <v>0</v>
      </c>
      <c r="N12" s="37">
        <v>4620000</v>
      </c>
      <c r="O12" s="37">
        <v>0</v>
      </c>
      <c r="P12" s="37">
        <v>3919000</v>
      </c>
      <c r="Q12" s="37">
        <v>3919000</v>
      </c>
      <c r="R12" s="37">
        <v>557000</v>
      </c>
      <c r="S12" s="37">
        <v>-1000</v>
      </c>
      <c r="T12" s="37">
        <v>4475000</v>
      </c>
      <c r="U12" s="37">
        <v>0</v>
      </c>
    </row>
    <row r="13" spans="1:23" ht="14.1" customHeight="1" x14ac:dyDescent="0.2">
      <c r="A13" s="43" t="s">
        <v>18</v>
      </c>
      <c r="B13" s="42" t="s">
        <v>1102</v>
      </c>
      <c r="C13" s="56" t="s">
        <v>51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</row>
    <row r="14" spans="1:23" ht="14.1" customHeight="1" x14ac:dyDescent="0.2">
      <c r="A14" s="43" t="s">
        <v>18</v>
      </c>
      <c r="B14" s="42" t="s">
        <v>1100</v>
      </c>
      <c r="C14" s="56" t="s">
        <v>69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</row>
    <row r="15" spans="1:23" ht="14.1" customHeight="1" x14ac:dyDescent="0.2">
      <c r="A15" s="43" t="s">
        <v>18</v>
      </c>
      <c r="B15" s="42" t="s">
        <v>1101</v>
      </c>
      <c r="C15" s="56" t="s">
        <v>83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</row>
    <row r="16" spans="1:23" ht="14.1" customHeight="1" x14ac:dyDescent="0.2">
      <c r="A16" s="43" t="s">
        <v>18</v>
      </c>
      <c r="B16" s="42" t="s">
        <v>806</v>
      </c>
      <c r="C16" s="56" t="s">
        <v>91</v>
      </c>
      <c r="D16" s="37">
        <v>2525000</v>
      </c>
      <c r="E16" s="37">
        <v>2525000</v>
      </c>
      <c r="F16" s="37">
        <v>25000</v>
      </c>
      <c r="G16" s="37">
        <v>-35000</v>
      </c>
      <c r="H16" s="37">
        <v>2515000</v>
      </c>
      <c r="I16" s="37">
        <v>0</v>
      </c>
      <c r="J16" s="37">
        <v>2308000</v>
      </c>
      <c r="K16" s="37">
        <v>2308000</v>
      </c>
      <c r="L16" s="37">
        <v>56000</v>
      </c>
      <c r="M16" s="37">
        <v>-2000</v>
      </c>
      <c r="N16" s="37">
        <v>2362000</v>
      </c>
      <c r="O16" s="37">
        <v>0</v>
      </c>
      <c r="P16" s="37">
        <v>2265000</v>
      </c>
      <c r="Q16" s="37">
        <v>2265000</v>
      </c>
      <c r="R16" s="37">
        <v>40000</v>
      </c>
      <c r="S16" s="37">
        <v>-8000</v>
      </c>
      <c r="T16" s="37">
        <v>2297000</v>
      </c>
      <c r="U16" s="37">
        <v>0</v>
      </c>
    </row>
    <row r="17" spans="1:21" ht="14.1" customHeight="1" x14ac:dyDescent="0.2">
      <c r="A17" s="43" t="s">
        <v>18</v>
      </c>
      <c r="B17" s="42" t="s">
        <v>1095</v>
      </c>
      <c r="C17" s="56" t="s">
        <v>96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</row>
    <row r="18" spans="1:21" ht="14.1" customHeight="1" x14ac:dyDescent="0.2">
      <c r="A18" s="43" t="s">
        <v>18</v>
      </c>
      <c r="B18" s="42" t="s">
        <v>1096</v>
      </c>
      <c r="C18" s="56" t="s">
        <v>197</v>
      </c>
      <c r="D18" s="37">
        <v>1815000</v>
      </c>
      <c r="E18" s="37">
        <v>1815000</v>
      </c>
      <c r="F18" s="37">
        <v>72000</v>
      </c>
      <c r="G18" s="37">
        <v>-42000</v>
      </c>
      <c r="H18" s="37">
        <v>1845000</v>
      </c>
      <c r="I18" s="37">
        <v>0</v>
      </c>
      <c r="J18" s="37">
        <v>947000</v>
      </c>
      <c r="K18" s="37">
        <v>947000</v>
      </c>
      <c r="L18" s="37">
        <v>57000</v>
      </c>
      <c r="M18" s="37">
        <v>-1000</v>
      </c>
      <c r="N18" s="37">
        <v>1003000</v>
      </c>
      <c r="O18" s="37">
        <v>0</v>
      </c>
      <c r="P18" s="37">
        <v>818000</v>
      </c>
      <c r="Q18" s="37">
        <v>818000</v>
      </c>
      <c r="R18" s="37">
        <v>68000</v>
      </c>
      <c r="S18" s="37">
        <v>0</v>
      </c>
      <c r="T18" s="37">
        <v>886000</v>
      </c>
      <c r="U18" s="37">
        <v>0</v>
      </c>
    </row>
    <row r="19" spans="1:21" ht="14.1" customHeight="1" x14ac:dyDescent="0.2">
      <c r="A19" s="43" t="s">
        <v>18</v>
      </c>
      <c r="B19" s="42" t="s">
        <v>974</v>
      </c>
      <c r="C19" s="56" t="s">
        <v>198</v>
      </c>
      <c r="D19" s="37">
        <v>8435000</v>
      </c>
      <c r="E19" s="37">
        <v>8435000</v>
      </c>
      <c r="F19" s="37">
        <v>497000</v>
      </c>
      <c r="G19" s="37">
        <v>-82000</v>
      </c>
      <c r="H19" s="37">
        <v>8850000</v>
      </c>
      <c r="I19" s="37">
        <v>0</v>
      </c>
      <c r="J19" s="37">
        <v>7265000</v>
      </c>
      <c r="K19" s="37">
        <v>7265000</v>
      </c>
      <c r="L19" s="37">
        <v>723000</v>
      </c>
      <c r="M19" s="37">
        <v>-3000</v>
      </c>
      <c r="N19" s="37">
        <v>7985000</v>
      </c>
      <c r="O19" s="37">
        <v>0</v>
      </c>
      <c r="P19" s="37">
        <v>7002000</v>
      </c>
      <c r="Q19" s="37">
        <v>7002000</v>
      </c>
      <c r="R19" s="37">
        <v>665000</v>
      </c>
      <c r="S19" s="37">
        <v>-9000</v>
      </c>
      <c r="T19" s="37">
        <v>7658000</v>
      </c>
      <c r="U19" s="37">
        <v>0</v>
      </c>
    </row>
    <row r="20" spans="1:21" ht="14.1" customHeight="1" x14ac:dyDescent="0.2">
      <c r="A20" s="43" t="s">
        <v>514</v>
      </c>
      <c r="B20" s="42" t="s">
        <v>1103</v>
      </c>
      <c r="C20" s="56" t="s">
        <v>226</v>
      </c>
      <c r="D20" s="37">
        <v>31957000</v>
      </c>
      <c r="E20" s="37">
        <v>31057000</v>
      </c>
      <c r="F20" s="37">
        <v>926000</v>
      </c>
      <c r="G20" s="37">
        <v>-26000</v>
      </c>
      <c r="H20" s="37">
        <v>31957000</v>
      </c>
      <c r="I20" s="38"/>
      <c r="J20" s="37">
        <v>36234000</v>
      </c>
      <c r="K20" s="37">
        <v>35002000</v>
      </c>
      <c r="L20" s="37">
        <v>1237000</v>
      </c>
      <c r="M20" s="37">
        <v>-5000</v>
      </c>
      <c r="N20" s="37">
        <v>36234000</v>
      </c>
      <c r="O20" s="38"/>
      <c r="P20" s="37">
        <v>34821000</v>
      </c>
      <c r="Q20" s="37">
        <v>33592000</v>
      </c>
      <c r="R20" s="37">
        <v>1233000</v>
      </c>
      <c r="S20" s="37">
        <v>-4000</v>
      </c>
      <c r="T20" s="37">
        <v>34821000</v>
      </c>
      <c r="U20" s="38"/>
    </row>
    <row r="21" spans="1:21" ht="14.1" customHeight="1" x14ac:dyDescent="0.2">
      <c r="A21" s="43" t="s">
        <v>514</v>
      </c>
      <c r="B21" s="42" t="s">
        <v>1102</v>
      </c>
      <c r="C21" s="56" t="s">
        <v>23</v>
      </c>
      <c r="D21" s="37">
        <v>20904000</v>
      </c>
      <c r="E21" s="37">
        <v>20908000</v>
      </c>
      <c r="F21" s="37">
        <v>64000</v>
      </c>
      <c r="G21" s="37">
        <v>-68000</v>
      </c>
      <c r="H21" s="37">
        <v>20904000</v>
      </c>
      <c r="I21" s="38"/>
      <c r="J21" s="37">
        <v>19157000</v>
      </c>
      <c r="K21" s="37">
        <v>19004000</v>
      </c>
      <c r="L21" s="37">
        <v>167000</v>
      </c>
      <c r="M21" s="37">
        <v>-14000</v>
      </c>
      <c r="N21" s="37">
        <v>19157000</v>
      </c>
      <c r="O21" s="38"/>
      <c r="P21" s="37">
        <v>19893000</v>
      </c>
      <c r="Q21" s="37">
        <v>19794000</v>
      </c>
      <c r="R21" s="37">
        <v>112000</v>
      </c>
      <c r="S21" s="37">
        <v>-13000</v>
      </c>
      <c r="T21" s="37">
        <v>19893000</v>
      </c>
      <c r="U21" s="38"/>
    </row>
    <row r="22" spans="1:21" ht="14.1" customHeight="1" x14ac:dyDescent="0.2">
      <c r="A22" s="43" t="s">
        <v>514</v>
      </c>
      <c r="B22" s="42" t="s">
        <v>1100</v>
      </c>
      <c r="C22" s="56" t="s">
        <v>29</v>
      </c>
      <c r="D22" s="37">
        <v>70000</v>
      </c>
      <c r="E22" s="37">
        <v>65000</v>
      </c>
      <c r="F22" s="37">
        <v>5000</v>
      </c>
      <c r="G22" s="37">
        <v>0</v>
      </c>
      <c r="H22" s="37">
        <v>70000</v>
      </c>
      <c r="I22" s="38"/>
      <c r="J22" s="37">
        <v>67000</v>
      </c>
      <c r="K22" s="37">
        <v>65000</v>
      </c>
      <c r="L22" s="37">
        <v>2000</v>
      </c>
      <c r="M22" s="37">
        <v>0</v>
      </c>
      <c r="N22" s="37">
        <v>67000</v>
      </c>
      <c r="O22" s="38"/>
      <c r="P22" s="37">
        <v>69000</v>
      </c>
      <c r="Q22" s="37">
        <v>64000</v>
      </c>
      <c r="R22" s="37">
        <v>5000</v>
      </c>
      <c r="S22" s="37">
        <v>0</v>
      </c>
      <c r="T22" s="37">
        <v>69000</v>
      </c>
      <c r="U22" s="38"/>
    </row>
    <row r="23" spans="1:21" ht="14.1" customHeight="1" x14ac:dyDescent="0.2">
      <c r="A23" s="43" t="s">
        <v>514</v>
      </c>
      <c r="B23" s="42" t="s">
        <v>1101</v>
      </c>
      <c r="C23" s="56" t="s">
        <v>33</v>
      </c>
      <c r="D23" s="37">
        <v>9274000</v>
      </c>
      <c r="E23" s="37">
        <v>9065000</v>
      </c>
      <c r="F23" s="37">
        <v>212000</v>
      </c>
      <c r="G23" s="37">
        <v>-3000</v>
      </c>
      <c r="H23" s="37">
        <v>9274000</v>
      </c>
      <c r="I23" s="38"/>
      <c r="J23" s="37">
        <v>9488000</v>
      </c>
      <c r="K23" s="37">
        <v>9279000</v>
      </c>
      <c r="L23" s="37">
        <v>228000</v>
      </c>
      <c r="M23" s="37">
        <v>-19000</v>
      </c>
      <c r="N23" s="37">
        <v>9488000</v>
      </c>
      <c r="O23" s="38"/>
      <c r="P23" s="37">
        <v>8861000</v>
      </c>
      <c r="Q23" s="37">
        <v>8590000</v>
      </c>
      <c r="R23" s="37">
        <v>271000</v>
      </c>
      <c r="S23" s="37">
        <v>0</v>
      </c>
      <c r="T23" s="37">
        <v>8861000</v>
      </c>
      <c r="U23" s="38"/>
    </row>
    <row r="24" spans="1:21" ht="14.1" customHeight="1" x14ac:dyDescent="0.2">
      <c r="A24" s="43" t="s">
        <v>514</v>
      </c>
      <c r="B24" s="42" t="s">
        <v>806</v>
      </c>
      <c r="C24" s="56" t="s">
        <v>40</v>
      </c>
      <c r="D24" s="37">
        <v>7833000</v>
      </c>
      <c r="E24" s="37">
        <v>7830000</v>
      </c>
      <c r="F24" s="37">
        <v>53000</v>
      </c>
      <c r="G24" s="37">
        <v>-50000</v>
      </c>
      <c r="H24" s="37">
        <v>7833000</v>
      </c>
      <c r="I24" s="38"/>
      <c r="J24" s="37">
        <v>7604000</v>
      </c>
      <c r="K24" s="37">
        <v>7513000</v>
      </c>
      <c r="L24" s="37">
        <v>128000</v>
      </c>
      <c r="M24" s="37">
        <v>-37000</v>
      </c>
      <c r="N24" s="37">
        <v>7604000</v>
      </c>
      <c r="O24" s="38"/>
      <c r="P24" s="37">
        <v>6996000</v>
      </c>
      <c r="Q24" s="37">
        <v>6932000</v>
      </c>
      <c r="R24" s="37">
        <v>87000</v>
      </c>
      <c r="S24" s="37">
        <v>-23000</v>
      </c>
      <c r="T24" s="37">
        <v>6996000</v>
      </c>
      <c r="U24" s="38"/>
    </row>
    <row r="25" spans="1:21" ht="14.1" customHeight="1" x14ac:dyDescent="0.2">
      <c r="A25" s="43" t="s">
        <v>514</v>
      </c>
      <c r="B25" s="42" t="s">
        <v>1095</v>
      </c>
      <c r="C25" s="56" t="s">
        <v>43</v>
      </c>
      <c r="D25" s="37">
        <v>265000</v>
      </c>
      <c r="E25" s="37">
        <v>248000</v>
      </c>
      <c r="F25" s="37">
        <v>17000</v>
      </c>
      <c r="G25" s="37">
        <v>0</v>
      </c>
      <c r="H25" s="37">
        <v>265000</v>
      </c>
      <c r="I25" s="38"/>
      <c r="J25" s="37">
        <v>199000</v>
      </c>
      <c r="K25" s="37">
        <v>199000</v>
      </c>
      <c r="L25" s="37">
        <v>4000</v>
      </c>
      <c r="M25" s="37">
        <v>-4000</v>
      </c>
      <c r="N25" s="37">
        <v>199000</v>
      </c>
      <c r="O25" s="38"/>
      <c r="P25" s="37">
        <v>220000</v>
      </c>
      <c r="Q25" s="37">
        <v>209000</v>
      </c>
      <c r="R25" s="37">
        <v>11000</v>
      </c>
      <c r="S25" s="37">
        <v>0</v>
      </c>
      <c r="T25" s="37">
        <v>220000</v>
      </c>
      <c r="U25" s="38"/>
    </row>
    <row r="26" spans="1:21" ht="14.1" customHeight="1" x14ac:dyDescent="0.2">
      <c r="A26" s="43" t="s">
        <v>514</v>
      </c>
      <c r="B26" s="42" t="s">
        <v>1096</v>
      </c>
      <c r="C26" s="56" t="s">
        <v>45</v>
      </c>
      <c r="D26" s="37">
        <v>5257000</v>
      </c>
      <c r="E26" s="37">
        <v>5045000</v>
      </c>
      <c r="F26" s="37">
        <v>235000</v>
      </c>
      <c r="G26" s="37">
        <v>-23000</v>
      </c>
      <c r="H26" s="37">
        <v>5257000</v>
      </c>
      <c r="I26" s="38"/>
      <c r="J26" s="37">
        <v>5746000</v>
      </c>
      <c r="K26" s="37">
        <v>5370000</v>
      </c>
      <c r="L26" s="37">
        <v>379000</v>
      </c>
      <c r="M26" s="37">
        <v>-3000</v>
      </c>
      <c r="N26" s="37">
        <v>5746000</v>
      </c>
      <c r="O26" s="38"/>
      <c r="P26" s="37">
        <v>6067000</v>
      </c>
      <c r="Q26" s="37">
        <v>5684000</v>
      </c>
      <c r="R26" s="37">
        <v>387000</v>
      </c>
      <c r="S26" s="37">
        <v>-4000</v>
      </c>
      <c r="T26" s="37">
        <v>6067000</v>
      </c>
      <c r="U26" s="38"/>
    </row>
    <row r="27" spans="1:21" ht="14.1" customHeight="1" x14ac:dyDescent="0.2">
      <c r="A27" s="43" t="s">
        <v>514</v>
      </c>
      <c r="B27" s="42" t="s">
        <v>972</v>
      </c>
      <c r="C27" s="56" t="s">
        <v>46</v>
      </c>
      <c r="D27" s="37">
        <v>75560000</v>
      </c>
      <c r="E27" s="37">
        <v>74218000</v>
      </c>
      <c r="F27" s="37">
        <v>1512000</v>
      </c>
      <c r="G27" s="37">
        <v>-170000</v>
      </c>
      <c r="H27" s="37">
        <v>75560000</v>
      </c>
      <c r="I27" s="38"/>
      <c r="J27" s="37">
        <v>78495000</v>
      </c>
      <c r="K27" s="37">
        <v>76432000</v>
      </c>
      <c r="L27" s="37">
        <v>2145000</v>
      </c>
      <c r="M27" s="37">
        <v>-82000</v>
      </c>
      <c r="N27" s="37">
        <v>78495000</v>
      </c>
      <c r="O27" s="38"/>
      <c r="P27" s="37">
        <v>76927000</v>
      </c>
      <c r="Q27" s="37">
        <v>74865000</v>
      </c>
      <c r="R27" s="37">
        <v>2106000</v>
      </c>
      <c r="S27" s="37">
        <v>-44000</v>
      </c>
      <c r="T27" s="37">
        <v>76927000</v>
      </c>
      <c r="U27" s="38"/>
    </row>
    <row r="28" spans="1:21" ht="43.5" customHeight="1" x14ac:dyDescent="0.2">
      <c r="A28" s="42" t="s">
        <v>692</v>
      </c>
      <c r="B28" s="42"/>
      <c r="C28" s="56" t="s">
        <v>47</v>
      </c>
      <c r="D28" s="37">
        <v>4819000</v>
      </c>
      <c r="E28" s="37">
        <v>4280000</v>
      </c>
      <c r="F28" s="37">
        <v>572000</v>
      </c>
      <c r="G28" s="37">
        <v>-33000</v>
      </c>
      <c r="H28" s="37">
        <v>4819000</v>
      </c>
      <c r="I28" s="38"/>
      <c r="J28" s="37">
        <v>3773000</v>
      </c>
      <c r="K28" s="37">
        <v>3758000</v>
      </c>
      <c r="L28" s="37">
        <v>119000</v>
      </c>
      <c r="M28" s="37">
        <v>-104000</v>
      </c>
      <c r="N28" s="37">
        <v>3773000</v>
      </c>
      <c r="O28" s="38"/>
      <c r="P28" s="37">
        <v>4335000</v>
      </c>
      <c r="Q28" s="37">
        <v>4148000</v>
      </c>
      <c r="R28" s="37">
        <v>230000</v>
      </c>
      <c r="S28" s="37">
        <v>-43000</v>
      </c>
      <c r="T28" s="37">
        <v>4335000</v>
      </c>
      <c r="U28" s="38"/>
    </row>
    <row r="29" spans="1:21" ht="40.5" customHeight="1" x14ac:dyDescent="0.2">
      <c r="A29" s="42" t="s">
        <v>830</v>
      </c>
      <c r="B29" s="42"/>
      <c r="C29" s="56" t="s">
        <v>49</v>
      </c>
      <c r="D29" s="37"/>
      <c r="E29" s="37"/>
      <c r="F29" s="37"/>
      <c r="G29" s="37"/>
      <c r="H29" s="37">
        <v>1788000</v>
      </c>
      <c r="I29" s="38"/>
      <c r="J29" s="37"/>
      <c r="K29" s="37"/>
      <c r="L29" s="37"/>
      <c r="M29" s="37"/>
      <c r="N29" s="37">
        <v>1395000</v>
      </c>
      <c r="O29" s="38"/>
      <c r="P29" s="37"/>
      <c r="Q29" s="37"/>
      <c r="R29" s="37"/>
      <c r="S29" s="37"/>
      <c r="T29" s="37">
        <v>1566000</v>
      </c>
      <c r="U29" s="38"/>
    </row>
    <row r="30" spans="1:21" ht="14.1" customHeight="1" x14ac:dyDescent="0.2">
      <c r="A30" s="42"/>
      <c r="B30" s="42" t="s">
        <v>943</v>
      </c>
      <c r="C30" s="56" t="s">
        <v>50</v>
      </c>
      <c r="D30" s="37">
        <v>88814000</v>
      </c>
      <c r="E30" s="37">
        <v>86933000</v>
      </c>
      <c r="F30" s="37">
        <v>2581000</v>
      </c>
      <c r="G30" s="37">
        <v>-285000</v>
      </c>
      <c r="H30" s="37">
        <v>89229000</v>
      </c>
      <c r="I30" s="38"/>
      <c r="J30" s="37">
        <v>89533000</v>
      </c>
      <c r="K30" s="37">
        <v>87455000</v>
      </c>
      <c r="L30" s="37">
        <v>2987000</v>
      </c>
      <c r="M30" s="37">
        <v>-189000</v>
      </c>
      <c r="N30" s="37">
        <v>90253000</v>
      </c>
      <c r="O30" s="38"/>
      <c r="P30" s="37">
        <v>88264000</v>
      </c>
      <c r="Q30" s="37">
        <v>86015000</v>
      </c>
      <c r="R30" s="37">
        <v>3001000</v>
      </c>
      <c r="S30" s="37">
        <v>-96000</v>
      </c>
      <c r="T30" s="37">
        <v>88920000</v>
      </c>
      <c r="U30" s="38"/>
    </row>
    <row r="31" spans="1:21" ht="14.1" customHeight="1" x14ac:dyDescent="0.2">
      <c r="A31" s="43" t="s">
        <v>20</v>
      </c>
      <c r="B31" s="42" t="s">
        <v>1103</v>
      </c>
      <c r="C31" s="56" t="s">
        <v>52</v>
      </c>
      <c r="D31" s="37">
        <v>2228000</v>
      </c>
      <c r="E31" s="37">
        <v>2228000</v>
      </c>
      <c r="F31" s="37">
        <v>3000</v>
      </c>
      <c r="G31" s="37">
        <v>-3000</v>
      </c>
      <c r="H31" s="37">
        <v>2228000</v>
      </c>
      <c r="I31" s="38"/>
      <c r="J31" s="37">
        <v>7924000</v>
      </c>
      <c r="K31" s="37">
        <v>7904000</v>
      </c>
      <c r="L31" s="37">
        <v>24000</v>
      </c>
      <c r="M31" s="37">
        <v>-4000</v>
      </c>
      <c r="N31" s="37">
        <v>7924000</v>
      </c>
      <c r="O31" s="38"/>
      <c r="P31" s="37">
        <v>3144000</v>
      </c>
      <c r="Q31" s="37">
        <v>3135000</v>
      </c>
      <c r="R31" s="37">
        <v>9000</v>
      </c>
      <c r="S31" s="37">
        <v>0</v>
      </c>
      <c r="T31" s="37">
        <v>3144000</v>
      </c>
      <c r="U31" s="38"/>
    </row>
    <row r="32" spans="1:21" ht="14.1" customHeight="1" x14ac:dyDescent="0.2">
      <c r="A32" s="43" t="s">
        <v>20</v>
      </c>
      <c r="B32" s="42" t="s">
        <v>1102</v>
      </c>
      <c r="C32" s="56" t="s">
        <v>55</v>
      </c>
      <c r="D32" s="37">
        <v>3000</v>
      </c>
      <c r="E32" s="37">
        <v>3000</v>
      </c>
      <c r="F32" s="37">
        <v>0</v>
      </c>
      <c r="G32" s="37">
        <v>0</v>
      </c>
      <c r="H32" s="37">
        <v>3000</v>
      </c>
      <c r="I32" s="38"/>
      <c r="J32" s="37">
        <v>262000</v>
      </c>
      <c r="K32" s="37">
        <v>217000</v>
      </c>
      <c r="L32" s="37">
        <v>45000</v>
      </c>
      <c r="M32" s="37">
        <v>0</v>
      </c>
      <c r="N32" s="37">
        <v>262000</v>
      </c>
      <c r="O32" s="38"/>
      <c r="P32" s="37">
        <v>223000</v>
      </c>
      <c r="Q32" s="37">
        <v>192000</v>
      </c>
      <c r="R32" s="37">
        <v>31000</v>
      </c>
      <c r="S32" s="37">
        <v>0</v>
      </c>
      <c r="T32" s="37">
        <v>223000</v>
      </c>
      <c r="U32" s="38"/>
    </row>
    <row r="33" spans="1:21" ht="14.1" customHeight="1" x14ac:dyDescent="0.2">
      <c r="A33" s="43" t="s">
        <v>20</v>
      </c>
      <c r="B33" s="42" t="s">
        <v>1100</v>
      </c>
      <c r="C33" s="56" t="s">
        <v>56</v>
      </c>
      <c r="D33" s="37">
        <v>131000</v>
      </c>
      <c r="E33" s="37">
        <v>129000</v>
      </c>
      <c r="F33" s="37">
        <v>2000</v>
      </c>
      <c r="G33" s="37">
        <v>0</v>
      </c>
      <c r="H33" s="37">
        <v>131000</v>
      </c>
      <c r="I33" s="38"/>
      <c r="J33" s="37">
        <v>527000</v>
      </c>
      <c r="K33" s="37">
        <v>524000</v>
      </c>
      <c r="L33" s="37">
        <v>4000</v>
      </c>
      <c r="M33" s="37">
        <v>-1000</v>
      </c>
      <c r="N33" s="37">
        <v>527000</v>
      </c>
      <c r="O33" s="38"/>
      <c r="P33" s="37">
        <v>323000</v>
      </c>
      <c r="Q33" s="37">
        <v>319000</v>
      </c>
      <c r="R33" s="37">
        <v>4000</v>
      </c>
      <c r="S33" s="37">
        <v>0</v>
      </c>
      <c r="T33" s="37">
        <v>323000</v>
      </c>
      <c r="U33" s="38"/>
    </row>
    <row r="34" spans="1:21" ht="14.1" customHeight="1" x14ac:dyDescent="0.2">
      <c r="A34" s="43" t="s">
        <v>20</v>
      </c>
      <c r="B34" s="42" t="s">
        <v>1101</v>
      </c>
      <c r="C34" s="56" t="s">
        <v>58</v>
      </c>
      <c r="D34" s="37">
        <v>81000</v>
      </c>
      <c r="E34" s="37">
        <v>77000</v>
      </c>
      <c r="F34" s="37">
        <v>4000</v>
      </c>
      <c r="G34" s="37">
        <v>0</v>
      </c>
      <c r="H34" s="37">
        <v>81000</v>
      </c>
      <c r="I34" s="38"/>
      <c r="J34" s="37">
        <v>163000</v>
      </c>
      <c r="K34" s="37">
        <v>170000</v>
      </c>
      <c r="L34" s="37">
        <v>2000</v>
      </c>
      <c r="M34" s="37">
        <v>-9000</v>
      </c>
      <c r="N34" s="37">
        <v>163000</v>
      </c>
      <c r="O34" s="38"/>
      <c r="P34" s="37">
        <v>98000</v>
      </c>
      <c r="Q34" s="37">
        <v>96000</v>
      </c>
      <c r="R34" s="37">
        <v>3000</v>
      </c>
      <c r="S34" s="37">
        <v>-1000</v>
      </c>
      <c r="T34" s="37">
        <v>98000</v>
      </c>
      <c r="U34" s="38"/>
    </row>
    <row r="35" spans="1:21" ht="14.1" customHeight="1" x14ac:dyDescent="0.2">
      <c r="A35" s="43" t="s">
        <v>20</v>
      </c>
      <c r="B35" s="42" t="s">
        <v>806</v>
      </c>
      <c r="C35" s="56" t="s">
        <v>60</v>
      </c>
      <c r="D35" s="37">
        <v>69000</v>
      </c>
      <c r="E35" s="37">
        <v>71000</v>
      </c>
      <c r="F35" s="37">
        <v>1000</v>
      </c>
      <c r="G35" s="37">
        <v>-3000</v>
      </c>
      <c r="H35" s="37">
        <v>69000</v>
      </c>
      <c r="I35" s="38"/>
      <c r="J35" s="37">
        <v>124000</v>
      </c>
      <c r="K35" s="37">
        <v>129000</v>
      </c>
      <c r="L35" s="37">
        <v>0</v>
      </c>
      <c r="M35" s="37">
        <v>-5000</v>
      </c>
      <c r="N35" s="37">
        <v>124000</v>
      </c>
      <c r="O35" s="38"/>
      <c r="P35" s="37">
        <v>80000</v>
      </c>
      <c r="Q35" s="37">
        <v>85000</v>
      </c>
      <c r="R35" s="37">
        <v>0</v>
      </c>
      <c r="S35" s="37">
        <v>-5000</v>
      </c>
      <c r="T35" s="37">
        <v>80000</v>
      </c>
      <c r="U35" s="38"/>
    </row>
    <row r="36" spans="1:21" ht="14.1" customHeight="1" x14ac:dyDescent="0.2">
      <c r="A36" s="43" t="s">
        <v>20</v>
      </c>
      <c r="B36" s="42" t="s">
        <v>1095</v>
      </c>
      <c r="C36" s="56" t="s">
        <v>61</v>
      </c>
      <c r="D36" s="37">
        <v>83000</v>
      </c>
      <c r="E36" s="37">
        <v>81000</v>
      </c>
      <c r="F36" s="37">
        <v>2000</v>
      </c>
      <c r="G36" s="37">
        <v>0</v>
      </c>
      <c r="H36" s="37">
        <v>83000</v>
      </c>
      <c r="I36" s="38"/>
      <c r="J36" s="37">
        <v>49000</v>
      </c>
      <c r="K36" s="37">
        <v>55000</v>
      </c>
      <c r="L36" s="37">
        <v>1000</v>
      </c>
      <c r="M36" s="37">
        <v>-7000</v>
      </c>
      <c r="N36" s="37">
        <v>49000</v>
      </c>
      <c r="O36" s="38"/>
      <c r="P36" s="37">
        <v>58000</v>
      </c>
      <c r="Q36" s="37">
        <v>56000</v>
      </c>
      <c r="R36" s="37">
        <v>2000</v>
      </c>
      <c r="S36" s="37">
        <v>0</v>
      </c>
      <c r="T36" s="37">
        <v>58000</v>
      </c>
      <c r="U36" s="38"/>
    </row>
    <row r="37" spans="1:21" ht="14.1" customHeight="1" x14ac:dyDescent="0.2">
      <c r="A37" s="43" t="s">
        <v>20</v>
      </c>
      <c r="B37" s="42" t="s">
        <v>1096</v>
      </c>
      <c r="C37" s="56" t="s">
        <v>62</v>
      </c>
      <c r="D37" s="37">
        <v>41000</v>
      </c>
      <c r="E37" s="37">
        <v>39000</v>
      </c>
      <c r="F37" s="37">
        <v>2000</v>
      </c>
      <c r="G37" s="37">
        <v>0</v>
      </c>
      <c r="H37" s="37">
        <v>41000</v>
      </c>
      <c r="I37" s="38"/>
      <c r="J37" s="37">
        <v>71000</v>
      </c>
      <c r="K37" s="37">
        <v>71000</v>
      </c>
      <c r="L37" s="37">
        <v>1000</v>
      </c>
      <c r="M37" s="37">
        <v>-1000</v>
      </c>
      <c r="N37" s="37">
        <v>71000</v>
      </c>
      <c r="O37" s="38"/>
      <c r="P37" s="37">
        <v>46000</v>
      </c>
      <c r="Q37" s="37">
        <v>43000</v>
      </c>
      <c r="R37" s="37">
        <v>3000</v>
      </c>
      <c r="S37" s="37">
        <v>0</v>
      </c>
      <c r="T37" s="37">
        <v>46000</v>
      </c>
      <c r="U37" s="38"/>
    </row>
    <row r="38" spans="1:21" ht="14.1" customHeight="1" x14ac:dyDescent="0.2">
      <c r="A38" s="43" t="s">
        <v>20</v>
      </c>
      <c r="B38" s="42" t="s">
        <v>973</v>
      </c>
      <c r="C38" s="56" t="s">
        <v>65</v>
      </c>
      <c r="D38" s="37">
        <v>2636000</v>
      </c>
      <c r="E38" s="37">
        <v>2628000</v>
      </c>
      <c r="F38" s="37">
        <v>14000</v>
      </c>
      <c r="G38" s="37">
        <v>-6000</v>
      </c>
      <c r="H38" s="37">
        <v>2636000</v>
      </c>
      <c r="I38" s="38"/>
      <c r="J38" s="37">
        <v>9120000</v>
      </c>
      <c r="K38" s="37">
        <v>9070000</v>
      </c>
      <c r="L38" s="37">
        <v>77000</v>
      </c>
      <c r="M38" s="37">
        <v>-27000</v>
      </c>
      <c r="N38" s="37">
        <v>9120000</v>
      </c>
      <c r="O38" s="38"/>
      <c r="P38" s="37">
        <v>3972000</v>
      </c>
      <c r="Q38" s="37">
        <v>3926000</v>
      </c>
      <c r="R38" s="37">
        <v>52000</v>
      </c>
      <c r="S38" s="37">
        <v>-6000</v>
      </c>
      <c r="T38" s="37">
        <v>3972000</v>
      </c>
      <c r="U38" s="38"/>
    </row>
    <row r="39" spans="1:21" ht="14.1" customHeight="1" x14ac:dyDescent="0.2">
      <c r="A39" s="43" t="s">
        <v>20</v>
      </c>
      <c r="B39" s="42" t="s">
        <v>982</v>
      </c>
      <c r="C39" s="56" t="s">
        <v>67</v>
      </c>
      <c r="D39" s="37">
        <v>24000</v>
      </c>
      <c r="E39" s="37">
        <v>23000</v>
      </c>
      <c r="F39" s="37">
        <v>1000</v>
      </c>
      <c r="G39" s="37">
        <v>0</v>
      </c>
      <c r="H39" s="37">
        <v>24000</v>
      </c>
      <c r="I39" s="38"/>
      <c r="J39" s="37">
        <v>19000</v>
      </c>
      <c r="K39" s="37">
        <v>18000</v>
      </c>
      <c r="L39" s="37">
        <v>1000</v>
      </c>
      <c r="M39" s="37">
        <v>0</v>
      </c>
      <c r="N39" s="37">
        <v>19000</v>
      </c>
      <c r="O39" s="38"/>
      <c r="P39" s="37">
        <v>61000</v>
      </c>
      <c r="Q39" s="37">
        <v>55000</v>
      </c>
      <c r="R39" s="37">
        <v>7000</v>
      </c>
      <c r="S39" s="37">
        <v>-1000</v>
      </c>
      <c r="T39" s="37">
        <v>61000</v>
      </c>
      <c r="U39" s="38"/>
    </row>
    <row r="40" spans="1:21" ht="14.1" customHeight="1" x14ac:dyDescent="0.2">
      <c r="A40" s="43" t="s">
        <v>20</v>
      </c>
      <c r="B40" s="42" t="s">
        <v>829</v>
      </c>
      <c r="C40" s="56" t="s">
        <v>68</v>
      </c>
      <c r="D40" s="38"/>
      <c r="E40" s="38"/>
      <c r="F40" s="38"/>
      <c r="G40" s="38"/>
      <c r="H40" s="37">
        <v>0</v>
      </c>
      <c r="I40" s="38"/>
      <c r="J40" s="38"/>
      <c r="K40" s="38"/>
      <c r="L40" s="38"/>
      <c r="M40" s="38"/>
      <c r="N40" s="37">
        <v>0</v>
      </c>
      <c r="O40" s="38"/>
      <c r="P40" s="38"/>
      <c r="Q40" s="38"/>
      <c r="R40" s="38"/>
      <c r="S40" s="38"/>
      <c r="T40" s="37">
        <v>0</v>
      </c>
      <c r="U40" s="38"/>
    </row>
    <row r="41" spans="1:21" ht="14.1" customHeight="1" x14ac:dyDescent="0.2">
      <c r="A41" s="43" t="s">
        <v>20</v>
      </c>
      <c r="B41" s="42" t="s">
        <v>1015</v>
      </c>
      <c r="C41" s="56" t="s">
        <v>70</v>
      </c>
      <c r="D41" s="37">
        <v>2660000</v>
      </c>
      <c r="E41" s="37">
        <v>2651000</v>
      </c>
      <c r="F41" s="37">
        <v>15000</v>
      </c>
      <c r="G41" s="37">
        <v>-6000</v>
      </c>
      <c r="H41" s="37">
        <v>2660000</v>
      </c>
      <c r="I41" s="38"/>
      <c r="J41" s="37">
        <v>9139000</v>
      </c>
      <c r="K41" s="37">
        <v>9088000</v>
      </c>
      <c r="L41" s="37">
        <v>78000</v>
      </c>
      <c r="M41" s="37">
        <v>-27000</v>
      </c>
      <c r="N41" s="37">
        <v>9139000</v>
      </c>
      <c r="O41" s="38"/>
      <c r="P41" s="37">
        <v>4033000</v>
      </c>
      <c r="Q41" s="37">
        <v>3981000</v>
      </c>
      <c r="R41" s="37">
        <v>59000</v>
      </c>
      <c r="S41" s="37">
        <v>-7000</v>
      </c>
      <c r="T41" s="37">
        <v>4033000</v>
      </c>
      <c r="U41" s="38"/>
    </row>
    <row r="42" spans="1:21" ht="14.1" customHeight="1" x14ac:dyDescent="0.2">
      <c r="A42" s="43" t="s">
        <v>20</v>
      </c>
      <c r="B42" s="42" t="s">
        <v>831</v>
      </c>
      <c r="C42" s="56" t="s">
        <v>71</v>
      </c>
      <c r="D42" s="38"/>
      <c r="E42" s="38"/>
      <c r="F42" s="38"/>
      <c r="G42" s="38"/>
      <c r="H42" s="37">
        <v>0</v>
      </c>
      <c r="I42" s="38"/>
      <c r="J42" s="38"/>
      <c r="K42" s="38"/>
      <c r="L42" s="38"/>
      <c r="M42" s="38"/>
      <c r="N42" s="37">
        <v>0</v>
      </c>
      <c r="O42" s="38"/>
      <c r="P42" s="38"/>
      <c r="Q42" s="38"/>
      <c r="R42" s="38"/>
      <c r="S42" s="38"/>
      <c r="T42" s="37">
        <v>0</v>
      </c>
      <c r="U42" s="38"/>
    </row>
    <row r="43" spans="1:21" ht="14.1" customHeight="1" x14ac:dyDescent="0.2">
      <c r="A43" s="42" t="s">
        <v>1016</v>
      </c>
      <c r="B43" s="42"/>
      <c r="C43" s="56" t="s">
        <v>73</v>
      </c>
      <c r="D43" s="37">
        <v>91474000</v>
      </c>
      <c r="E43" s="37">
        <v>89584000</v>
      </c>
      <c r="F43" s="38"/>
      <c r="G43" s="38"/>
      <c r="H43" s="37">
        <v>91889000</v>
      </c>
      <c r="I43" s="38"/>
      <c r="J43" s="37">
        <v>98672000</v>
      </c>
      <c r="K43" s="37">
        <v>96543000</v>
      </c>
      <c r="L43" s="38"/>
      <c r="M43" s="38"/>
      <c r="N43" s="37">
        <v>99392000</v>
      </c>
      <c r="O43" s="38"/>
      <c r="P43" s="37">
        <v>92297000</v>
      </c>
      <c r="Q43" s="37">
        <v>89996000</v>
      </c>
      <c r="R43" s="38"/>
      <c r="S43" s="38"/>
      <c r="T43" s="37">
        <v>92953000</v>
      </c>
      <c r="U43" s="38"/>
    </row>
    <row r="44" spans="1:21" ht="14.1" customHeight="1" x14ac:dyDescent="0.2">
      <c r="A44" s="42" t="s">
        <v>11</v>
      </c>
      <c r="B44" s="42"/>
      <c r="C44" s="56" t="s">
        <v>74</v>
      </c>
      <c r="D44" s="38"/>
      <c r="E44" s="38"/>
      <c r="F44" s="38"/>
      <c r="G44" s="38"/>
      <c r="H44" s="37">
        <v>1788000</v>
      </c>
      <c r="I44" s="38"/>
      <c r="J44" s="38"/>
      <c r="K44" s="38"/>
      <c r="L44" s="38"/>
      <c r="M44" s="38"/>
      <c r="N44" s="37">
        <v>1395000</v>
      </c>
      <c r="O44" s="38"/>
      <c r="P44" s="38"/>
      <c r="Q44" s="38"/>
      <c r="R44" s="38"/>
      <c r="S44" s="38"/>
      <c r="T44" s="37">
        <v>1566000</v>
      </c>
      <c r="U44" s="38"/>
    </row>
    <row r="45" spans="1:21" ht="14.1" customHeight="1" x14ac:dyDescent="0.2">
      <c r="A45" s="43" t="s">
        <v>242</v>
      </c>
      <c r="B45" s="42" t="s">
        <v>1099</v>
      </c>
      <c r="C45" s="56" t="s">
        <v>75</v>
      </c>
      <c r="D45" s="37">
        <v>0</v>
      </c>
      <c r="E45" s="37">
        <v>0</v>
      </c>
      <c r="F45" s="38"/>
      <c r="G45" s="38"/>
      <c r="H45" s="37">
        <v>0</v>
      </c>
      <c r="I45" s="38"/>
      <c r="J45" s="37">
        <v>0</v>
      </c>
      <c r="K45" s="37">
        <v>0</v>
      </c>
      <c r="L45" s="38"/>
      <c r="M45" s="38"/>
      <c r="N45" s="37">
        <v>0</v>
      </c>
      <c r="O45" s="38"/>
      <c r="P45" s="37">
        <v>0</v>
      </c>
      <c r="Q45" s="37">
        <v>0</v>
      </c>
      <c r="R45" s="38"/>
      <c r="S45" s="38"/>
      <c r="T45" s="37">
        <v>0</v>
      </c>
      <c r="U45" s="38"/>
    </row>
    <row r="46" spans="1:21" ht="14.1" customHeight="1" x14ac:dyDescent="0.2">
      <c r="A46" s="43" t="s">
        <v>242</v>
      </c>
      <c r="B46" s="42" t="s">
        <v>1098</v>
      </c>
      <c r="C46" s="56" t="s">
        <v>77</v>
      </c>
      <c r="D46" s="37">
        <v>0</v>
      </c>
      <c r="E46" s="37">
        <v>0</v>
      </c>
      <c r="F46" s="38"/>
      <c r="G46" s="38"/>
      <c r="H46" s="37">
        <v>0</v>
      </c>
      <c r="I46" s="38"/>
      <c r="J46" s="37">
        <v>0</v>
      </c>
      <c r="K46" s="37">
        <v>0</v>
      </c>
      <c r="L46" s="38"/>
      <c r="M46" s="38"/>
      <c r="N46" s="37">
        <v>0</v>
      </c>
      <c r="O46" s="38"/>
      <c r="P46" s="37">
        <v>0</v>
      </c>
      <c r="Q46" s="37">
        <v>0</v>
      </c>
      <c r="R46" s="38"/>
      <c r="S46" s="38"/>
      <c r="T46" s="37">
        <v>0</v>
      </c>
      <c r="U46" s="38"/>
    </row>
    <row r="47" spans="1:21" ht="14.1" customHeight="1" x14ac:dyDescent="0.2">
      <c r="A47" s="43" t="s">
        <v>242</v>
      </c>
      <c r="B47" s="42" t="s">
        <v>1097</v>
      </c>
      <c r="C47" s="56" t="s">
        <v>78</v>
      </c>
      <c r="D47" s="37">
        <v>0</v>
      </c>
      <c r="E47" s="37">
        <v>0</v>
      </c>
      <c r="F47" s="38"/>
      <c r="G47" s="38"/>
      <c r="H47" s="37">
        <v>0</v>
      </c>
      <c r="I47" s="38"/>
      <c r="J47" s="37">
        <v>0</v>
      </c>
      <c r="K47" s="37">
        <v>0</v>
      </c>
      <c r="L47" s="38"/>
      <c r="M47" s="38"/>
      <c r="N47" s="37">
        <v>0</v>
      </c>
      <c r="O47" s="38"/>
      <c r="P47" s="37">
        <v>0</v>
      </c>
      <c r="Q47" s="37">
        <v>0</v>
      </c>
      <c r="R47" s="38"/>
      <c r="S47" s="38"/>
      <c r="T47" s="37">
        <v>0</v>
      </c>
      <c r="U47" s="38"/>
    </row>
    <row r="48" spans="1:21" ht="14.1" customHeight="1" x14ac:dyDescent="0.2">
      <c r="A48" s="43" t="s">
        <v>243</v>
      </c>
      <c r="B48" s="42" t="s">
        <v>1099</v>
      </c>
      <c r="C48" s="56" t="s">
        <v>79</v>
      </c>
      <c r="D48" s="37">
        <v>0</v>
      </c>
      <c r="E48" s="37">
        <v>0</v>
      </c>
      <c r="F48" s="38"/>
      <c r="G48" s="38"/>
      <c r="H48" s="37">
        <v>0</v>
      </c>
      <c r="I48" s="38"/>
      <c r="J48" s="37">
        <v>0</v>
      </c>
      <c r="K48" s="37">
        <v>0</v>
      </c>
      <c r="L48" s="38"/>
      <c r="M48" s="38"/>
      <c r="N48" s="37">
        <v>0</v>
      </c>
      <c r="O48" s="38"/>
      <c r="P48" s="37">
        <v>0</v>
      </c>
      <c r="Q48" s="37">
        <v>0</v>
      </c>
      <c r="R48" s="38"/>
      <c r="S48" s="38"/>
      <c r="T48" s="37">
        <v>0</v>
      </c>
      <c r="U48" s="38"/>
    </row>
    <row r="49" spans="1:21" ht="14.1" customHeight="1" x14ac:dyDescent="0.2">
      <c r="A49" s="43" t="s">
        <v>243</v>
      </c>
      <c r="B49" s="42" t="s">
        <v>1098</v>
      </c>
      <c r="C49" s="56" t="s">
        <v>80</v>
      </c>
      <c r="D49" s="37">
        <v>0</v>
      </c>
      <c r="E49" s="37">
        <v>0</v>
      </c>
      <c r="F49" s="38"/>
      <c r="G49" s="38"/>
      <c r="H49" s="37">
        <v>0</v>
      </c>
      <c r="I49" s="38"/>
      <c r="J49" s="37">
        <v>0</v>
      </c>
      <c r="K49" s="37">
        <v>0</v>
      </c>
      <c r="L49" s="38"/>
      <c r="M49" s="38"/>
      <c r="N49" s="37">
        <v>0</v>
      </c>
      <c r="O49" s="38"/>
      <c r="P49" s="37">
        <v>0</v>
      </c>
      <c r="Q49" s="37">
        <v>0</v>
      </c>
      <c r="R49" s="38"/>
      <c r="S49" s="38"/>
      <c r="T49" s="37">
        <v>0</v>
      </c>
      <c r="U49" s="38"/>
    </row>
    <row r="50" spans="1:21" ht="33" customHeight="1" x14ac:dyDescent="0.2">
      <c r="A50" s="43" t="s">
        <v>243</v>
      </c>
      <c r="B50" s="42" t="s">
        <v>1097</v>
      </c>
      <c r="C50" s="56" t="s">
        <v>81</v>
      </c>
      <c r="D50" s="37">
        <v>0</v>
      </c>
      <c r="E50" s="37">
        <v>0</v>
      </c>
      <c r="F50" s="38"/>
      <c r="G50" s="38"/>
      <c r="H50" s="37">
        <v>0</v>
      </c>
      <c r="I50" s="38"/>
      <c r="J50" s="37">
        <v>0</v>
      </c>
      <c r="K50" s="37">
        <v>0</v>
      </c>
      <c r="L50" s="38"/>
      <c r="M50" s="38"/>
      <c r="N50" s="37">
        <v>0</v>
      </c>
      <c r="O50" s="38"/>
      <c r="P50" s="37">
        <v>0</v>
      </c>
      <c r="Q50" s="37">
        <v>0</v>
      </c>
      <c r="R50" s="38"/>
      <c r="S50" s="38"/>
      <c r="T50" s="37">
        <v>0</v>
      </c>
      <c r="U50" s="38"/>
    </row>
    <row r="51" spans="1:21" ht="36.75" customHeight="1" x14ac:dyDescent="0.2">
      <c r="A51" s="42" t="s">
        <v>518</v>
      </c>
      <c r="B51" s="42"/>
      <c r="C51" s="56" t="s">
        <v>84</v>
      </c>
      <c r="D51" s="37">
        <v>0</v>
      </c>
      <c r="E51" s="38"/>
      <c r="F51" s="38"/>
      <c r="G51" s="38"/>
      <c r="H51" s="38"/>
      <c r="I51" s="38"/>
      <c r="J51" s="37">
        <v>4000</v>
      </c>
      <c r="K51" s="38"/>
      <c r="L51" s="38"/>
      <c r="M51" s="38"/>
      <c r="N51" s="38"/>
      <c r="O51" s="38"/>
      <c r="P51" s="37">
        <v>0</v>
      </c>
      <c r="Q51" s="38"/>
      <c r="R51" s="38"/>
      <c r="S51" s="38"/>
      <c r="T51" s="38"/>
      <c r="U51" s="38"/>
    </row>
    <row r="52" spans="1:21" ht="31.5" customHeight="1" x14ac:dyDescent="0.2">
      <c r="A52" s="42" t="s">
        <v>517</v>
      </c>
      <c r="B52" s="42"/>
      <c r="C52" s="56" t="s">
        <v>86</v>
      </c>
      <c r="D52" s="37">
        <v>0</v>
      </c>
      <c r="E52" s="38"/>
      <c r="F52" s="38"/>
      <c r="G52" s="38"/>
      <c r="H52" s="38"/>
      <c r="I52" s="38"/>
      <c r="J52" s="37">
        <v>0</v>
      </c>
      <c r="K52" s="38"/>
      <c r="L52" s="38"/>
      <c r="M52" s="38"/>
      <c r="N52" s="38"/>
      <c r="O52" s="38"/>
      <c r="P52" s="37">
        <v>0</v>
      </c>
      <c r="Q52" s="38"/>
      <c r="R52" s="38"/>
      <c r="S52" s="38"/>
      <c r="T52" s="38"/>
      <c r="U52" s="38"/>
    </row>
    <row r="53" spans="1:21" ht="54.75" customHeight="1" x14ac:dyDescent="0.2">
      <c r="A53" s="42" t="s">
        <v>520</v>
      </c>
      <c r="B53" s="42"/>
      <c r="C53" s="56" t="s">
        <v>87</v>
      </c>
      <c r="D53" s="37">
        <v>0</v>
      </c>
      <c r="E53" s="38"/>
      <c r="F53" s="38"/>
      <c r="G53" s="38"/>
      <c r="H53" s="38"/>
      <c r="I53" s="38"/>
      <c r="J53" s="37">
        <v>0</v>
      </c>
      <c r="K53" s="38"/>
      <c r="L53" s="38"/>
      <c r="M53" s="38"/>
      <c r="N53" s="38"/>
      <c r="O53" s="38"/>
      <c r="P53" s="37">
        <v>0</v>
      </c>
      <c r="Q53" s="38"/>
      <c r="R53" s="38"/>
      <c r="S53" s="38"/>
      <c r="T53" s="38"/>
      <c r="U53" s="38"/>
    </row>
    <row r="54" spans="1:21" ht="51" customHeight="1" x14ac:dyDescent="0.2">
      <c r="A54" s="43" t="s">
        <v>519</v>
      </c>
      <c r="B54" s="42"/>
      <c r="C54" s="58" t="s">
        <v>88</v>
      </c>
      <c r="D54" s="39">
        <v>0</v>
      </c>
      <c r="E54" s="101"/>
      <c r="F54" s="101"/>
      <c r="G54" s="101"/>
      <c r="H54" s="101"/>
      <c r="I54" s="101"/>
      <c r="J54" s="39">
        <v>0</v>
      </c>
      <c r="K54" s="101"/>
      <c r="L54" s="101"/>
      <c r="M54" s="101"/>
      <c r="N54" s="101"/>
      <c r="O54" s="101"/>
      <c r="P54" s="39">
        <v>0</v>
      </c>
      <c r="Q54" s="101"/>
      <c r="R54" s="101"/>
      <c r="S54" s="101"/>
      <c r="T54" s="101"/>
      <c r="U54" s="10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B7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81"/>
  <sheetViews>
    <sheetView rightToLeft="1" topLeftCell="A13" workbookViewId="0">
      <selection activeCell="D12" sqref="D12:X33"/>
    </sheetView>
  </sheetViews>
  <sheetFormatPr defaultColWidth="11.42578125" defaultRowHeight="15" x14ac:dyDescent="0.2"/>
  <cols>
    <col min="1" max="1" width="26.28515625" style="21" customWidth="1"/>
    <col min="2" max="2" width="30.28515625" style="21" customWidth="1"/>
    <col min="3" max="3" width="13.5703125" style="68" customWidth="1"/>
    <col min="4" max="4" width="32.7109375" style="21" customWidth="1"/>
    <col min="5" max="5" width="22.42578125" style="21" customWidth="1"/>
    <col min="6" max="6" width="19.42578125" style="21" customWidth="1"/>
    <col min="7" max="10" width="16.28515625" style="21" customWidth="1"/>
    <col min="11" max="11" width="20.42578125" style="21" customWidth="1"/>
    <col min="12" max="26" width="16.28515625" style="21" customWidth="1"/>
    <col min="27" max="27" width="8.28515625" style="21" customWidth="1"/>
    <col min="28" max="16384" width="11.42578125" style="21"/>
  </cols>
  <sheetData>
    <row r="1" spans="1:27" ht="17.25" x14ac:dyDescent="0.2">
      <c r="A1" s="19" t="s">
        <v>580</v>
      </c>
      <c r="B1" s="41"/>
      <c r="C1" s="35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7.25" x14ac:dyDescent="0.2">
      <c r="A2" s="19" t="s">
        <v>661</v>
      </c>
      <c r="B2" s="41"/>
      <c r="C2" s="3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17.25" x14ac:dyDescent="0.2">
      <c r="A3" s="20"/>
      <c r="B3" s="20"/>
      <c r="C3" s="3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17.25" x14ac:dyDescent="0.2">
      <c r="A4" s="22"/>
      <c r="B4" s="23" t="s">
        <v>560</v>
      </c>
      <c r="C4" s="24" t="s">
        <v>24</v>
      </c>
      <c r="D4" s="25" t="s">
        <v>1884</v>
      </c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17.25" x14ac:dyDescent="0.2">
      <c r="A5" s="27"/>
      <c r="B5" s="27" t="s">
        <v>1108</v>
      </c>
      <c r="C5" s="138">
        <v>44377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7.25" x14ac:dyDescent="0.2">
      <c r="A6" s="27"/>
      <c r="B6" s="29" t="str">
        <f>"סוג מטבע"&amp;IF(C6="ILS","אלפי ש""""ח","")</f>
        <v>סוג מטבעאלפי ש""ח</v>
      </c>
      <c r="C6" s="30" t="s">
        <v>353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17.25" x14ac:dyDescent="0.2">
      <c r="A7" s="33"/>
      <c r="B7" s="33" t="s">
        <v>876</v>
      </c>
      <c r="C7" s="34" t="s">
        <v>109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7.25" x14ac:dyDescent="0.2">
      <c r="A8" s="20"/>
      <c r="B8" s="20"/>
      <c r="C8" s="35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s="63" customFormat="1" ht="27" customHeight="1" x14ac:dyDescent="0.2">
      <c r="A9" s="61" t="s">
        <v>130</v>
      </c>
      <c r="B9" s="41"/>
      <c r="C9" s="53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35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7" ht="103.5" x14ac:dyDescent="0.2">
      <c r="A10" s="20"/>
      <c r="B10" s="20"/>
      <c r="C10" s="20"/>
      <c r="D10" s="42" t="s">
        <v>1120</v>
      </c>
      <c r="E10" s="42" t="s">
        <v>1121</v>
      </c>
      <c r="F10" s="42" t="s">
        <v>1122</v>
      </c>
      <c r="G10" s="42" t="s">
        <v>1138</v>
      </c>
      <c r="H10" s="42" t="s">
        <v>1123</v>
      </c>
      <c r="I10" s="42" t="s">
        <v>1124</v>
      </c>
      <c r="J10" s="42" t="s">
        <v>1125</v>
      </c>
      <c r="K10" s="42" t="s">
        <v>1126</v>
      </c>
      <c r="L10" s="42" t="s">
        <v>1127</v>
      </c>
      <c r="M10" s="42" t="s">
        <v>1128</v>
      </c>
      <c r="N10" s="42" t="s">
        <v>1139</v>
      </c>
      <c r="O10" s="42" t="s">
        <v>1129</v>
      </c>
      <c r="P10" s="42" t="s">
        <v>1130</v>
      </c>
      <c r="Q10" s="42" t="s">
        <v>1131</v>
      </c>
      <c r="R10" s="42" t="s">
        <v>1132</v>
      </c>
      <c r="S10" s="42" t="s">
        <v>1133</v>
      </c>
      <c r="T10" s="42" t="s">
        <v>1134</v>
      </c>
      <c r="U10" s="42"/>
      <c r="V10" s="42" t="s">
        <v>1135</v>
      </c>
      <c r="W10" s="42" t="s">
        <v>1136</v>
      </c>
      <c r="X10" s="42" t="s">
        <v>1137</v>
      </c>
      <c r="Y10" s="20"/>
    </row>
    <row r="11" spans="1:27" ht="86.25" customHeight="1" x14ac:dyDescent="0.2">
      <c r="A11" s="20"/>
      <c r="B11" s="20"/>
      <c r="C11" s="21"/>
      <c r="D11" s="36" t="s">
        <v>22</v>
      </c>
      <c r="E11" s="36" t="s">
        <v>51</v>
      </c>
      <c r="F11" s="36" t="s">
        <v>69</v>
      </c>
      <c r="G11" s="36" t="s">
        <v>83</v>
      </c>
      <c r="H11" s="36" t="s">
        <v>91</v>
      </c>
      <c r="I11" s="36" t="s">
        <v>96</v>
      </c>
      <c r="J11" s="36" t="s">
        <v>197</v>
      </c>
      <c r="K11" s="36" t="s">
        <v>22</v>
      </c>
      <c r="L11" s="36" t="s">
        <v>51</v>
      </c>
      <c r="M11" s="36" t="s">
        <v>69</v>
      </c>
      <c r="N11" s="36" t="s">
        <v>83</v>
      </c>
      <c r="O11" s="36" t="s">
        <v>91</v>
      </c>
      <c r="P11" s="36" t="s">
        <v>96</v>
      </c>
      <c r="Q11" s="36" t="s">
        <v>197</v>
      </c>
      <c r="R11" s="36" t="s">
        <v>22</v>
      </c>
      <c r="S11" s="36" t="s">
        <v>51</v>
      </c>
      <c r="T11" s="36" t="s">
        <v>69</v>
      </c>
      <c r="U11" s="36" t="s">
        <v>83</v>
      </c>
      <c r="V11" s="36" t="s">
        <v>91</v>
      </c>
      <c r="W11" s="36" t="s">
        <v>96</v>
      </c>
      <c r="X11" s="36" t="s">
        <v>197</v>
      </c>
      <c r="Y11" s="20"/>
    </row>
    <row r="12" spans="1:27" ht="17.25" x14ac:dyDescent="0.2">
      <c r="A12" s="64" t="s">
        <v>1056</v>
      </c>
      <c r="B12" s="42" t="s">
        <v>1110</v>
      </c>
      <c r="C12" s="36" t="s">
        <v>22</v>
      </c>
      <c r="D12" s="37">
        <v>27103000</v>
      </c>
      <c r="E12" s="37">
        <v>26587000</v>
      </c>
      <c r="F12" s="37">
        <v>481000</v>
      </c>
      <c r="G12" s="37">
        <v>194000</v>
      </c>
      <c r="H12" s="37">
        <v>6000</v>
      </c>
      <c r="I12" s="37">
        <v>5000</v>
      </c>
      <c r="J12" s="37">
        <v>442000</v>
      </c>
      <c r="K12" s="37">
        <v>26737000</v>
      </c>
      <c r="L12" s="37">
        <v>25652000</v>
      </c>
      <c r="M12" s="37">
        <v>620000</v>
      </c>
      <c r="N12" s="37">
        <v>341000</v>
      </c>
      <c r="O12" s="37">
        <v>153000</v>
      </c>
      <c r="P12" s="37">
        <v>64000</v>
      </c>
      <c r="Q12" s="37">
        <v>493000</v>
      </c>
      <c r="R12" s="37">
        <v>26086000</v>
      </c>
      <c r="S12" s="37">
        <v>25216000</v>
      </c>
      <c r="T12" s="37">
        <v>511000</v>
      </c>
      <c r="U12" s="37">
        <v>281000</v>
      </c>
      <c r="V12" s="37">
        <v>147000</v>
      </c>
      <c r="W12" s="37">
        <v>105000</v>
      </c>
      <c r="X12" s="37">
        <v>454000</v>
      </c>
      <c r="Y12" s="20"/>
    </row>
    <row r="13" spans="1:27" ht="17.25" customHeight="1" x14ac:dyDescent="0.2">
      <c r="A13" s="64" t="s">
        <v>1056</v>
      </c>
      <c r="B13" s="42" t="s">
        <v>553</v>
      </c>
      <c r="C13" s="36" t="s">
        <v>51</v>
      </c>
      <c r="D13" s="37">
        <v>69367000</v>
      </c>
      <c r="E13" s="37">
        <v>68855000</v>
      </c>
      <c r="F13" s="37">
        <v>386000</v>
      </c>
      <c r="G13" s="37">
        <v>93000</v>
      </c>
      <c r="H13" s="37">
        <v>-14000</v>
      </c>
      <c r="I13" s="37">
        <v>-26000</v>
      </c>
      <c r="J13" s="37">
        <v>495000</v>
      </c>
      <c r="K13" s="37">
        <v>55087000</v>
      </c>
      <c r="L13" s="37">
        <v>54624000</v>
      </c>
      <c r="M13" s="37">
        <v>362000</v>
      </c>
      <c r="N13" s="37">
        <v>140000</v>
      </c>
      <c r="O13" s="37">
        <v>117000</v>
      </c>
      <c r="P13" s="37">
        <v>26000</v>
      </c>
      <c r="Q13" s="37">
        <v>448000</v>
      </c>
      <c r="R13" s="37">
        <v>62099000</v>
      </c>
      <c r="S13" s="37">
        <v>61643000</v>
      </c>
      <c r="T13" s="37">
        <v>350000</v>
      </c>
      <c r="U13" s="37">
        <v>137000</v>
      </c>
      <c r="V13" s="37">
        <v>145000</v>
      </c>
      <c r="W13" s="37">
        <v>25000</v>
      </c>
      <c r="X13" s="37">
        <v>479000</v>
      </c>
    </row>
    <row r="14" spans="1:27" ht="17.25" customHeight="1" x14ac:dyDescent="0.2">
      <c r="A14" s="64" t="s">
        <v>1056</v>
      </c>
      <c r="B14" s="42" t="s">
        <v>815</v>
      </c>
      <c r="C14" s="36" t="s">
        <v>69</v>
      </c>
      <c r="D14" s="37">
        <v>2643000</v>
      </c>
      <c r="E14" s="38"/>
      <c r="F14" s="38"/>
      <c r="G14" s="38"/>
      <c r="H14" s="38"/>
      <c r="I14" s="38"/>
      <c r="J14" s="38"/>
      <c r="K14" s="37">
        <v>2841000</v>
      </c>
      <c r="L14" s="38"/>
      <c r="M14" s="38"/>
      <c r="N14" s="38"/>
      <c r="O14" s="38"/>
      <c r="P14" s="38"/>
      <c r="Q14" s="38"/>
      <c r="R14" s="37">
        <v>2707000</v>
      </c>
      <c r="S14" s="38"/>
      <c r="T14" s="38"/>
      <c r="U14" s="38"/>
      <c r="V14" s="38"/>
      <c r="W14" s="38"/>
      <c r="X14" s="38"/>
    </row>
    <row r="15" spans="1:27" ht="17.25" customHeight="1" x14ac:dyDescent="0.2">
      <c r="A15" s="64" t="s">
        <v>1056</v>
      </c>
      <c r="B15" s="42" t="s">
        <v>554</v>
      </c>
      <c r="C15" s="36" t="s">
        <v>83</v>
      </c>
      <c r="D15" s="37">
        <v>37496000</v>
      </c>
      <c r="E15" s="37">
        <v>36674000</v>
      </c>
      <c r="F15" s="37">
        <v>400000</v>
      </c>
      <c r="G15" s="37">
        <v>258000</v>
      </c>
      <c r="H15" s="37">
        <v>-28000</v>
      </c>
      <c r="I15" s="37">
        <v>-46000</v>
      </c>
      <c r="J15" s="37">
        <v>425000</v>
      </c>
      <c r="K15" s="37">
        <v>31658000</v>
      </c>
      <c r="L15" s="37">
        <v>30885000</v>
      </c>
      <c r="M15" s="37">
        <v>408000</v>
      </c>
      <c r="N15" s="37">
        <v>229000</v>
      </c>
      <c r="O15" s="37">
        <v>54000</v>
      </c>
      <c r="P15" s="37">
        <v>-5000</v>
      </c>
      <c r="Q15" s="37">
        <v>335000</v>
      </c>
      <c r="R15" s="37">
        <v>33769000</v>
      </c>
      <c r="S15" s="37">
        <v>32926000</v>
      </c>
      <c r="T15" s="37">
        <v>525000</v>
      </c>
      <c r="U15" s="37">
        <v>332000</v>
      </c>
      <c r="V15" s="37">
        <v>100000</v>
      </c>
      <c r="W15" s="37">
        <v>-32000</v>
      </c>
      <c r="X15" s="37">
        <v>405000</v>
      </c>
    </row>
    <row r="16" spans="1:27" ht="17.25" customHeight="1" x14ac:dyDescent="0.2">
      <c r="A16" s="64" t="s">
        <v>1056</v>
      </c>
      <c r="B16" s="42" t="s">
        <v>536</v>
      </c>
      <c r="C16" s="36" t="s">
        <v>91</v>
      </c>
      <c r="D16" s="37">
        <v>31631000</v>
      </c>
      <c r="E16" s="37">
        <v>30858000</v>
      </c>
      <c r="F16" s="37">
        <v>711000</v>
      </c>
      <c r="G16" s="37">
        <v>215000</v>
      </c>
      <c r="H16" s="37">
        <v>-50000</v>
      </c>
      <c r="I16" s="37">
        <v>6000</v>
      </c>
      <c r="J16" s="37">
        <v>428000</v>
      </c>
      <c r="K16" s="37">
        <v>31507000</v>
      </c>
      <c r="L16" s="37">
        <v>29974000</v>
      </c>
      <c r="M16" s="37">
        <v>1093000</v>
      </c>
      <c r="N16" s="37">
        <v>455000</v>
      </c>
      <c r="O16" s="37">
        <v>421000</v>
      </c>
      <c r="P16" s="37">
        <v>50000</v>
      </c>
      <c r="Q16" s="37">
        <v>729000</v>
      </c>
      <c r="R16" s="37">
        <v>31491000</v>
      </c>
      <c r="S16" s="37">
        <v>30407000</v>
      </c>
      <c r="T16" s="37">
        <v>1000000</v>
      </c>
      <c r="U16" s="37">
        <v>467000</v>
      </c>
      <c r="V16" s="37">
        <v>157000</v>
      </c>
      <c r="W16" s="37">
        <v>35000</v>
      </c>
      <c r="X16" s="37">
        <v>471000</v>
      </c>
    </row>
    <row r="17" spans="1:24" ht="17.25" customHeight="1" x14ac:dyDescent="0.2">
      <c r="A17" s="64" t="s">
        <v>1056</v>
      </c>
      <c r="B17" s="42" t="s">
        <v>874</v>
      </c>
      <c r="C17" s="36" t="s">
        <v>96</v>
      </c>
      <c r="D17" s="37">
        <v>35715000</v>
      </c>
      <c r="E17" s="37">
        <v>35702000</v>
      </c>
      <c r="F17" s="37">
        <v>13000</v>
      </c>
      <c r="G17" s="37">
        <v>4000</v>
      </c>
      <c r="H17" s="37">
        <v>48000</v>
      </c>
      <c r="I17" s="37">
        <v>-7000</v>
      </c>
      <c r="J17" s="37">
        <v>292000</v>
      </c>
      <c r="K17" s="37">
        <v>32519000</v>
      </c>
      <c r="L17" s="37">
        <v>32504000</v>
      </c>
      <c r="M17" s="37">
        <v>15000</v>
      </c>
      <c r="N17" s="37">
        <v>8000</v>
      </c>
      <c r="O17" s="37">
        <v>14000</v>
      </c>
      <c r="P17" s="37">
        <v>-15000</v>
      </c>
      <c r="Q17" s="37">
        <v>197000</v>
      </c>
      <c r="R17" s="37">
        <v>33751000</v>
      </c>
      <c r="S17" s="37">
        <v>33739000</v>
      </c>
      <c r="T17" s="37">
        <v>12000</v>
      </c>
      <c r="U17" s="37">
        <v>4000</v>
      </c>
      <c r="V17" s="37">
        <v>51000</v>
      </c>
      <c r="W17" s="37">
        <v>-13000</v>
      </c>
      <c r="X17" s="37">
        <v>233000</v>
      </c>
    </row>
    <row r="18" spans="1:24" ht="17.25" x14ac:dyDescent="0.2">
      <c r="A18" s="64" t="s">
        <v>1056</v>
      </c>
      <c r="B18" s="42" t="s">
        <v>1107</v>
      </c>
      <c r="C18" s="36" t="s">
        <v>197</v>
      </c>
      <c r="D18" s="37">
        <v>48091000</v>
      </c>
      <c r="E18" s="37">
        <v>45716000</v>
      </c>
      <c r="F18" s="37">
        <v>1879000</v>
      </c>
      <c r="G18" s="37">
        <v>993000</v>
      </c>
      <c r="H18" s="37">
        <v>-308000</v>
      </c>
      <c r="I18" s="37">
        <v>-118000</v>
      </c>
      <c r="J18" s="37">
        <v>1066000</v>
      </c>
      <c r="K18" s="37">
        <v>45987000</v>
      </c>
      <c r="L18" s="37">
        <v>44167000</v>
      </c>
      <c r="M18" s="37">
        <v>1274000</v>
      </c>
      <c r="N18" s="37">
        <v>529000</v>
      </c>
      <c r="O18" s="37">
        <v>404000</v>
      </c>
      <c r="P18" s="37">
        <v>92000</v>
      </c>
      <c r="Q18" s="37">
        <v>857000</v>
      </c>
      <c r="R18" s="37">
        <v>47542000</v>
      </c>
      <c r="S18" s="37">
        <v>44922000</v>
      </c>
      <c r="T18" s="37">
        <v>1953000</v>
      </c>
      <c r="U18" s="37">
        <v>941000</v>
      </c>
      <c r="V18" s="37">
        <v>828000</v>
      </c>
      <c r="W18" s="37">
        <v>112000</v>
      </c>
      <c r="X18" s="37">
        <v>1261000</v>
      </c>
    </row>
    <row r="19" spans="1:24" ht="17.25" customHeight="1" x14ac:dyDescent="0.2">
      <c r="A19" s="64" t="s">
        <v>1056</v>
      </c>
      <c r="B19" s="42" t="s">
        <v>1034</v>
      </c>
      <c r="C19" s="36" t="s">
        <v>198</v>
      </c>
      <c r="D19" s="37">
        <v>249403000</v>
      </c>
      <c r="E19" s="37">
        <v>244392000</v>
      </c>
      <c r="F19" s="37">
        <v>3870000</v>
      </c>
      <c r="G19" s="37">
        <v>1757000</v>
      </c>
      <c r="H19" s="37">
        <v>-346000</v>
      </c>
      <c r="I19" s="37">
        <v>-186000</v>
      </c>
      <c r="J19" s="37">
        <v>3148000</v>
      </c>
      <c r="K19" s="37">
        <v>223495000</v>
      </c>
      <c r="L19" s="37">
        <v>217806000</v>
      </c>
      <c r="M19" s="37">
        <v>3772000</v>
      </c>
      <c r="N19" s="37">
        <v>1702000</v>
      </c>
      <c r="O19" s="37">
        <v>1163000</v>
      </c>
      <c r="P19" s="37">
        <v>212000</v>
      </c>
      <c r="Q19" s="37">
        <v>3059000</v>
      </c>
      <c r="R19" s="37">
        <v>234738000</v>
      </c>
      <c r="S19" s="37">
        <v>228853000</v>
      </c>
      <c r="T19" s="37">
        <v>4351000</v>
      </c>
      <c r="U19" s="37">
        <v>2162000</v>
      </c>
      <c r="V19" s="37">
        <v>1428000</v>
      </c>
      <c r="W19" s="37">
        <v>232000</v>
      </c>
      <c r="X19" s="37">
        <v>3303000</v>
      </c>
    </row>
    <row r="20" spans="1:24" ht="17.25" customHeight="1" x14ac:dyDescent="0.2">
      <c r="A20" s="64" t="s">
        <v>1056</v>
      </c>
      <c r="B20" s="42" t="s">
        <v>936</v>
      </c>
      <c r="C20" s="36" t="s">
        <v>226</v>
      </c>
      <c r="D20" s="37">
        <v>99816000</v>
      </c>
      <c r="E20" s="37">
        <v>95799000</v>
      </c>
      <c r="F20" s="37">
        <v>687000</v>
      </c>
      <c r="G20" s="37">
        <v>20000</v>
      </c>
      <c r="H20" s="37">
        <v>-28000</v>
      </c>
      <c r="I20" s="37">
        <v>2000</v>
      </c>
      <c r="J20" s="37">
        <v>605000</v>
      </c>
      <c r="K20" s="37">
        <v>89356000</v>
      </c>
      <c r="L20" s="37">
        <v>88055000</v>
      </c>
      <c r="M20" s="37">
        <v>879000</v>
      </c>
      <c r="N20" s="37">
        <v>0</v>
      </c>
      <c r="O20" s="37">
        <v>138000</v>
      </c>
      <c r="P20" s="37">
        <v>2000</v>
      </c>
      <c r="Q20" s="37">
        <v>602000</v>
      </c>
      <c r="R20" s="37">
        <v>93455000</v>
      </c>
      <c r="S20" s="37">
        <v>87028000</v>
      </c>
      <c r="T20" s="37">
        <v>748000</v>
      </c>
      <c r="U20" s="37">
        <v>26000</v>
      </c>
      <c r="V20" s="37">
        <v>174000</v>
      </c>
      <c r="W20" s="37">
        <v>6000</v>
      </c>
      <c r="X20" s="37">
        <v>635000</v>
      </c>
    </row>
    <row r="21" spans="1:24" ht="17.25" customHeight="1" x14ac:dyDescent="0.2">
      <c r="A21" s="64" t="s">
        <v>1056</v>
      </c>
      <c r="B21" s="42" t="s">
        <v>534</v>
      </c>
      <c r="C21" s="36" t="s">
        <v>23</v>
      </c>
      <c r="D21" s="37">
        <v>39091000</v>
      </c>
      <c r="E21" s="37">
        <v>36762000</v>
      </c>
      <c r="F21" s="37">
        <v>657000</v>
      </c>
      <c r="G21" s="37">
        <v>358000</v>
      </c>
      <c r="H21" s="37">
        <v>-8000</v>
      </c>
      <c r="I21" s="37">
        <v>6000</v>
      </c>
      <c r="J21" s="37">
        <v>776000</v>
      </c>
      <c r="K21" s="37">
        <v>43610000</v>
      </c>
      <c r="L21" s="37">
        <v>41381000</v>
      </c>
      <c r="M21" s="37">
        <v>653000</v>
      </c>
      <c r="N21" s="37">
        <v>311000</v>
      </c>
      <c r="O21" s="37">
        <v>233000</v>
      </c>
      <c r="P21" s="37">
        <v>91000</v>
      </c>
      <c r="Q21" s="37">
        <v>798000</v>
      </c>
      <c r="R21" s="37">
        <v>43115000</v>
      </c>
      <c r="S21" s="37">
        <v>40745000</v>
      </c>
      <c r="T21" s="37">
        <v>654000</v>
      </c>
      <c r="U21" s="37">
        <v>336000</v>
      </c>
      <c r="V21" s="37">
        <v>271000</v>
      </c>
      <c r="W21" s="37">
        <v>136000</v>
      </c>
      <c r="X21" s="37">
        <v>790000</v>
      </c>
    </row>
    <row r="22" spans="1:24" ht="17.25" customHeight="1" x14ac:dyDescent="0.2">
      <c r="A22" s="64" t="s">
        <v>1056</v>
      </c>
      <c r="B22" s="42" t="s">
        <v>533</v>
      </c>
      <c r="C22" s="36" t="s">
        <v>29</v>
      </c>
      <c r="D22" s="37">
        <v>388310000</v>
      </c>
      <c r="E22" s="37">
        <v>376953000</v>
      </c>
      <c r="F22" s="37">
        <v>5214000</v>
      </c>
      <c r="G22" s="37">
        <v>2135000</v>
      </c>
      <c r="H22" s="37">
        <v>-382000</v>
      </c>
      <c r="I22" s="37">
        <v>-178000</v>
      </c>
      <c r="J22" s="37">
        <v>4529000</v>
      </c>
      <c r="K22" s="37">
        <v>356461000</v>
      </c>
      <c r="L22" s="37">
        <v>347242000</v>
      </c>
      <c r="M22" s="37">
        <v>5304000</v>
      </c>
      <c r="N22" s="37">
        <v>2013000</v>
      </c>
      <c r="O22" s="37">
        <v>1534000</v>
      </c>
      <c r="P22" s="37">
        <v>305000</v>
      </c>
      <c r="Q22" s="37">
        <v>4459000</v>
      </c>
      <c r="R22" s="37">
        <v>371308000</v>
      </c>
      <c r="S22" s="37">
        <v>356626000</v>
      </c>
      <c r="T22" s="37">
        <v>5753000</v>
      </c>
      <c r="U22" s="37">
        <v>2524000</v>
      </c>
      <c r="V22" s="37">
        <v>1873000</v>
      </c>
      <c r="W22" s="37">
        <v>374000</v>
      </c>
      <c r="X22" s="37">
        <v>4728000</v>
      </c>
    </row>
    <row r="23" spans="1:24" ht="17.25" customHeight="1" x14ac:dyDescent="0.2">
      <c r="A23" s="64" t="s">
        <v>1056</v>
      </c>
      <c r="B23" s="42" t="s">
        <v>993</v>
      </c>
      <c r="C23" s="36" t="s">
        <v>33</v>
      </c>
      <c r="D23" s="37">
        <v>42384000</v>
      </c>
      <c r="E23" s="37">
        <v>42384000</v>
      </c>
      <c r="F23" s="37">
        <v>0</v>
      </c>
      <c r="G23" s="37">
        <v>0</v>
      </c>
      <c r="H23" s="37">
        <v>0</v>
      </c>
      <c r="I23" s="37">
        <v>0</v>
      </c>
      <c r="J23" s="37">
        <v>1000</v>
      </c>
      <c r="K23" s="37">
        <v>52585000</v>
      </c>
      <c r="L23" s="37">
        <v>52584000</v>
      </c>
      <c r="M23" s="37">
        <v>0</v>
      </c>
      <c r="N23" s="37">
        <v>0</v>
      </c>
      <c r="O23" s="37">
        <v>0</v>
      </c>
      <c r="P23" s="37">
        <v>0</v>
      </c>
      <c r="Q23" s="37">
        <v>1000</v>
      </c>
      <c r="R23" s="37">
        <v>46509000</v>
      </c>
      <c r="S23" s="37">
        <v>46509000</v>
      </c>
      <c r="T23" s="37">
        <v>0</v>
      </c>
      <c r="U23" s="37">
        <v>0</v>
      </c>
      <c r="V23" s="37">
        <v>0</v>
      </c>
      <c r="W23" s="37">
        <v>0</v>
      </c>
      <c r="X23" s="37">
        <v>1000</v>
      </c>
    </row>
    <row r="24" spans="1:24" ht="17.25" customHeight="1" x14ac:dyDescent="0.2">
      <c r="A24" s="64" t="s">
        <v>1056</v>
      </c>
      <c r="B24" s="42" t="s">
        <v>601</v>
      </c>
      <c r="C24" s="36" t="s">
        <v>40</v>
      </c>
      <c r="D24" s="37">
        <v>430694000</v>
      </c>
      <c r="E24" s="37">
        <v>419337000</v>
      </c>
      <c r="F24" s="37">
        <v>5214000</v>
      </c>
      <c r="G24" s="37">
        <v>2135000</v>
      </c>
      <c r="H24" s="37">
        <v>-382000</v>
      </c>
      <c r="I24" s="37">
        <v>-178000</v>
      </c>
      <c r="J24" s="37">
        <v>4530000</v>
      </c>
      <c r="K24" s="37">
        <v>409046000</v>
      </c>
      <c r="L24" s="37">
        <v>399826000</v>
      </c>
      <c r="M24" s="37">
        <v>5304000</v>
      </c>
      <c r="N24" s="37">
        <v>2013000</v>
      </c>
      <c r="O24" s="37">
        <v>1534000</v>
      </c>
      <c r="P24" s="37">
        <v>305000</v>
      </c>
      <c r="Q24" s="37">
        <v>4460000</v>
      </c>
      <c r="R24" s="37">
        <v>417817000</v>
      </c>
      <c r="S24" s="37">
        <v>403135000</v>
      </c>
      <c r="T24" s="37">
        <v>5753000</v>
      </c>
      <c r="U24" s="37">
        <v>2524000</v>
      </c>
      <c r="V24" s="37">
        <v>1873000</v>
      </c>
      <c r="W24" s="37">
        <v>374000</v>
      </c>
      <c r="X24" s="37">
        <v>4729000</v>
      </c>
    </row>
    <row r="25" spans="1:24" ht="17.25" customHeight="1" x14ac:dyDescent="0.2">
      <c r="A25" s="43" t="s">
        <v>1055</v>
      </c>
      <c r="B25" s="42" t="s">
        <v>991</v>
      </c>
      <c r="C25" s="36" t="s">
        <v>43</v>
      </c>
      <c r="D25" s="37">
        <v>73005000</v>
      </c>
      <c r="E25" s="37">
        <v>68163000</v>
      </c>
      <c r="F25" s="37">
        <v>3034000</v>
      </c>
      <c r="G25" s="37">
        <v>1597000</v>
      </c>
      <c r="H25" s="37">
        <v>13000</v>
      </c>
      <c r="I25" s="37">
        <v>47000</v>
      </c>
      <c r="J25" s="37">
        <v>950000</v>
      </c>
      <c r="K25" s="37">
        <v>67448000</v>
      </c>
      <c r="L25" s="37">
        <v>63077000</v>
      </c>
      <c r="M25" s="37">
        <v>1669000</v>
      </c>
      <c r="N25" s="37">
        <v>782000</v>
      </c>
      <c r="O25" s="37">
        <v>200000</v>
      </c>
      <c r="P25" s="37">
        <v>80000</v>
      </c>
      <c r="Q25" s="37">
        <v>603000</v>
      </c>
      <c r="R25" s="37">
        <v>64693000</v>
      </c>
      <c r="S25" s="37">
        <v>59100000</v>
      </c>
      <c r="T25" s="37">
        <v>3481000</v>
      </c>
      <c r="U25" s="37">
        <v>1732000</v>
      </c>
      <c r="V25" s="37">
        <v>678000</v>
      </c>
      <c r="W25" s="37">
        <v>155000</v>
      </c>
      <c r="X25" s="37">
        <v>984000</v>
      </c>
    </row>
    <row r="26" spans="1:24" ht="17.25" customHeight="1" x14ac:dyDescent="0.2">
      <c r="A26" s="43" t="s">
        <v>1055</v>
      </c>
      <c r="B26" s="42" t="s">
        <v>992</v>
      </c>
      <c r="C26" s="36" t="s">
        <v>45</v>
      </c>
      <c r="D26" s="37">
        <v>61320000</v>
      </c>
      <c r="E26" s="37">
        <v>61311000</v>
      </c>
      <c r="F26" s="37">
        <v>8000</v>
      </c>
      <c r="G26" s="37">
        <v>8000</v>
      </c>
      <c r="H26" s="37">
        <v>-1000</v>
      </c>
      <c r="I26" s="37">
        <v>0</v>
      </c>
      <c r="J26" s="37">
        <v>1000</v>
      </c>
      <c r="K26" s="37">
        <v>54191000</v>
      </c>
      <c r="L26" s="37">
        <v>54162000</v>
      </c>
      <c r="M26" s="37">
        <v>29000</v>
      </c>
      <c r="N26" s="37">
        <v>29000</v>
      </c>
      <c r="O26" s="37">
        <v>1000</v>
      </c>
      <c r="P26" s="37">
        <v>0</v>
      </c>
      <c r="Q26" s="37">
        <v>2000</v>
      </c>
      <c r="R26" s="37">
        <v>53737000</v>
      </c>
      <c r="S26" s="37">
        <v>53722000</v>
      </c>
      <c r="T26" s="37">
        <v>15000</v>
      </c>
      <c r="U26" s="37">
        <v>15000</v>
      </c>
      <c r="V26" s="37">
        <v>1000</v>
      </c>
      <c r="W26" s="37">
        <v>0</v>
      </c>
      <c r="X26" s="37">
        <v>2000</v>
      </c>
    </row>
    <row r="27" spans="1:24" ht="17.25" customHeight="1" x14ac:dyDescent="0.2">
      <c r="A27" s="43" t="s">
        <v>1055</v>
      </c>
      <c r="B27" s="42" t="s">
        <v>603</v>
      </c>
      <c r="C27" s="36" t="s">
        <v>46</v>
      </c>
      <c r="D27" s="37">
        <v>134325000</v>
      </c>
      <c r="E27" s="37">
        <v>129474000</v>
      </c>
      <c r="F27" s="37">
        <v>3042000</v>
      </c>
      <c r="G27" s="37">
        <v>1605000</v>
      </c>
      <c r="H27" s="37">
        <v>12000</v>
      </c>
      <c r="I27" s="37">
        <v>47000</v>
      </c>
      <c r="J27" s="37">
        <v>951000</v>
      </c>
      <c r="K27" s="37">
        <v>121639000</v>
      </c>
      <c r="L27" s="37">
        <v>117239000</v>
      </c>
      <c r="M27" s="37">
        <v>1698000</v>
      </c>
      <c r="N27" s="37">
        <v>811000</v>
      </c>
      <c r="O27" s="37">
        <v>201000</v>
      </c>
      <c r="P27" s="37">
        <v>80000</v>
      </c>
      <c r="Q27" s="37">
        <v>605000</v>
      </c>
      <c r="R27" s="37">
        <v>118430000</v>
      </c>
      <c r="S27" s="37">
        <v>112822000</v>
      </c>
      <c r="T27" s="37">
        <v>3496000</v>
      </c>
      <c r="U27" s="37">
        <v>1747000</v>
      </c>
      <c r="V27" s="37">
        <v>679000</v>
      </c>
      <c r="W27" s="37">
        <v>155000</v>
      </c>
      <c r="X27" s="37">
        <v>986000</v>
      </c>
    </row>
    <row r="28" spans="1:24" ht="17.25" customHeight="1" x14ac:dyDescent="0.2">
      <c r="A28" s="42" t="s">
        <v>971</v>
      </c>
      <c r="B28" s="42"/>
      <c r="C28" s="36" t="s">
        <v>47</v>
      </c>
      <c r="D28" s="37">
        <v>565019000</v>
      </c>
      <c r="E28" s="39">
        <v>548811000</v>
      </c>
      <c r="F28" s="39">
        <v>8256000</v>
      </c>
      <c r="G28" s="39">
        <v>3740000</v>
      </c>
      <c r="H28" s="39">
        <v>-370000</v>
      </c>
      <c r="I28" s="39">
        <v>-131000</v>
      </c>
      <c r="J28" s="39">
        <v>5481000</v>
      </c>
      <c r="K28" s="37">
        <v>530685000</v>
      </c>
      <c r="L28" s="39">
        <v>517065000</v>
      </c>
      <c r="M28" s="39">
        <v>7002000</v>
      </c>
      <c r="N28" s="39">
        <v>2824000</v>
      </c>
      <c r="O28" s="39">
        <v>1735000</v>
      </c>
      <c r="P28" s="39">
        <v>385000</v>
      </c>
      <c r="Q28" s="39">
        <v>5065000</v>
      </c>
      <c r="R28" s="37">
        <v>536247000</v>
      </c>
      <c r="S28" s="39">
        <v>515957000</v>
      </c>
      <c r="T28" s="39">
        <v>9249000</v>
      </c>
      <c r="U28" s="39">
        <v>4271000</v>
      </c>
      <c r="V28" s="39">
        <v>2552000</v>
      </c>
      <c r="W28" s="39">
        <v>529000</v>
      </c>
      <c r="X28" s="39">
        <v>5715000</v>
      </c>
    </row>
    <row r="29" spans="1:24" ht="17.25" customHeight="1" x14ac:dyDescent="0.2">
      <c r="A29" s="65" t="s">
        <v>791</v>
      </c>
      <c r="B29" s="42" t="s">
        <v>727</v>
      </c>
      <c r="C29" s="36" t="s">
        <v>49</v>
      </c>
      <c r="D29" s="37">
        <v>336366000</v>
      </c>
      <c r="E29" s="136"/>
      <c r="F29" s="136"/>
      <c r="G29" s="136"/>
      <c r="H29" s="136"/>
      <c r="I29" s="136"/>
      <c r="J29" s="136"/>
      <c r="K29" s="37">
        <v>304830000</v>
      </c>
      <c r="L29" s="136"/>
      <c r="M29" s="136"/>
      <c r="N29" s="136"/>
      <c r="O29" s="136"/>
      <c r="P29" s="136"/>
      <c r="Q29" s="136"/>
      <c r="R29" s="37">
        <v>311668000</v>
      </c>
      <c r="S29" s="136"/>
      <c r="T29" s="136"/>
      <c r="U29" s="136"/>
      <c r="V29" s="136"/>
      <c r="W29" s="136"/>
      <c r="X29" s="136"/>
    </row>
    <row r="30" spans="1:24" ht="17.25" x14ac:dyDescent="0.2">
      <c r="A30" s="54" t="s">
        <v>791</v>
      </c>
      <c r="B30" s="42" t="s">
        <v>510</v>
      </c>
      <c r="C30" s="36" t="s">
        <v>50</v>
      </c>
      <c r="D30" s="37">
        <v>86631000</v>
      </c>
      <c r="E30" s="136"/>
      <c r="F30" s="136"/>
      <c r="G30" s="136"/>
      <c r="H30" s="136"/>
      <c r="I30" s="136"/>
      <c r="J30" s="136"/>
      <c r="K30" s="37">
        <v>94880000</v>
      </c>
      <c r="L30" s="136"/>
      <c r="M30" s="136"/>
      <c r="N30" s="136"/>
      <c r="O30" s="136"/>
      <c r="P30" s="136"/>
      <c r="Q30" s="136"/>
      <c r="R30" s="37">
        <v>87901000</v>
      </c>
      <c r="S30" s="136"/>
      <c r="T30" s="136"/>
      <c r="U30" s="136"/>
      <c r="V30" s="136"/>
      <c r="W30" s="136"/>
      <c r="X30" s="136"/>
    </row>
    <row r="31" spans="1:24" ht="34.5" x14ac:dyDescent="0.2">
      <c r="A31" s="54" t="s">
        <v>791</v>
      </c>
      <c r="B31" s="42" t="s">
        <v>901</v>
      </c>
      <c r="C31" s="36" t="s">
        <v>52</v>
      </c>
      <c r="D31" s="37">
        <v>5721000</v>
      </c>
      <c r="E31" s="136"/>
      <c r="F31" s="136"/>
      <c r="G31" s="136"/>
      <c r="H31" s="136"/>
      <c r="I31" s="136"/>
      <c r="J31" s="136"/>
      <c r="K31" s="37">
        <v>1892000</v>
      </c>
      <c r="L31" s="136"/>
      <c r="M31" s="136"/>
      <c r="N31" s="136"/>
      <c r="O31" s="136"/>
      <c r="P31" s="136"/>
      <c r="Q31" s="136"/>
      <c r="R31" s="37">
        <v>3019000</v>
      </c>
      <c r="S31" s="136"/>
      <c r="T31" s="136"/>
      <c r="U31" s="136"/>
      <c r="V31" s="136"/>
      <c r="W31" s="136"/>
      <c r="X31" s="136"/>
    </row>
    <row r="32" spans="1:24" ht="17.25" x14ac:dyDescent="0.2">
      <c r="A32" s="54" t="s">
        <v>791</v>
      </c>
      <c r="B32" s="42" t="s">
        <v>905</v>
      </c>
      <c r="C32" s="36" t="s">
        <v>55</v>
      </c>
      <c r="D32" s="37">
        <v>11112000</v>
      </c>
      <c r="E32" s="136"/>
      <c r="F32" s="136"/>
      <c r="G32" s="136"/>
      <c r="H32" s="136"/>
      <c r="I32" s="136"/>
      <c r="J32" s="136"/>
      <c r="K32" s="37">
        <v>14796000</v>
      </c>
      <c r="L32" s="136"/>
      <c r="M32" s="136"/>
      <c r="N32" s="136"/>
      <c r="O32" s="136"/>
      <c r="P32" s="136"/>
      <c r="Q32" s="136"/>
      <c r="R32" s="37">
        <v>15255000</v>
      </c>
      <c r="S32" s="136"/>
      <c r="T32" s="136"/>
      <c r="U32" s="136"/>
      <c r="V32" s="136"/>
      <c r="W32" s="136"/>
      <c r="X32" s="136"/>
    </row>
    <row r="33" spans="1:24" ht="34.5" customHeight="1" x14ac:dyDescent="0.2">
      <c r="A33" s="54"/>
      <c r="B33" s="43" t="s">
        <v>957</v>
      </c>
      <c r="C33" s="40" t="s">
        <v>56</v>
      </c>
      <c r="D33" s="39">
        <v>125189000</v>
      </c>
      <c r="E33" s="136"/>
      <c r="F33" s="136"/>
      <c r="G33" s="136"/>
      <c r="H33" s="136"/>
      <c r="I33" s="136"/>
      <c r="J33" s="136"/>
      <c r="K33" s="39">
        <v>114287000</v>
      </c>
      <c r="L33" s="136"/>
      <c r="M33" s="136"/>
      <c r="N33" s="136"/>
      <c r="O33" s="136"/>
      <c r="P33" s="136"/>
      <c r="Q33" s="136"/>
      <c r="R33" s="39">
        <v>118404000</v>
      </c>
      <c r="S33" s="136"/>
      <c r="T33" s="136"/>
      <c r="U33" s="136"/>
      <c r="V33" s="136"/>
      <c r="W33" s="136"/>
      <c r="X33" s="136"/>
    </row>
    <row r="34" spans="1:24" x14ac:dyDescent="0.2">
      <c r="C34" s="21"/>
    </row>
    <row r="35" spans="1:24" x14ac:dyDescent="0.2">
      <c r="C35" s="21"/>
    </row>
    <row r="36" spans="1:24" x14ac:dyDescent="0.2">
      <c r="C36" s="21"/>
    </row>
    <row r="37" spans="1:24" x14ac:dyDescent="0.2">
      <c r="C37" s="21"/>
    </row>
    <row r="38" spans="1:24" x14ac:dyDescent="0.2">
      <c r="C38" s="21"/>
    </row>
    <row r="39" spans="1:24" x14ac:dyDescent="0.2">
      <c r="C39" s="21"/>
    </row>
    <row r="40" spans="1:24" x14ac:dyDescent="0.2">
      <c r="C40" s="21"/>
    </row>
    <row r="41" spans="1:24" x14ac:dyDescent="0.2">
      <c r="C41" s="21"/>
    </row>
    <row r="42" spans="1:24" x14ac:dyDescent="0.2">
      <c r="C42" s="21"/>
    </row>
    <row r="43" spans="1:24" x14ac:dyDescent="0.2">
      <c r="C43" s="21"/>
    </row>
    <row r="44" spans="1:24" x14ac:dyDescent="0.2">
      <c r="C44" s="21"/>
    </row>
    <row r="45" spans="1:24" x14ac:dyDescent="0.2">
      <c r="C45" s="21"/>
    </row>
    <row r="46" spans="1:24" x14ac:dyDescent="0.2">
      <c r="C46" s="21"/>
    </row>
    <row r="47" spans="1:24" x14ac:dyDescent="0.2">
      <c r="C47" s="21"/>
    </row>
    <row r="48" spans="1:24" x14ac:dyDescent="0.2">
      <c r="C48" s="21"/>
    </row>
    <row r="49" spans="3:3" x14ac:dyDescent="0.2">
      <c r="C49" s="21"/>
    </row>
    <row r="50" spans="3:3" x14ac:dyDescent="0.2">
      <c r="C50" s="21"/>
    </row>
    <row r="51" spans="3:3" x14ac:dyDescent="0.2">
      <c r="C51" s="21"/>
    </row>
    <row r="52" spans="3:3" x14ac:dyDescent="0.2">
      <c r="C52" s="21"/>
    </row>
    <row r="53" spans="3:3" x14ac:dyDescent="0.2">
      <c r="C53" s="21"/>
    </row>
    <row r="54" spans="3:3" x14ac:dyDescent="0.2">
      <c r="C54" s="21"/>
    </row>
    <row r="55" spans="3:3" x14ac:dyDescent="0.2">
      <c r="C55" s="21"/>
    </row>
    <row r="56" spans="3:3" x14ac:dyDescent="0.2">
      <c r="C56" s="21"/>
    </row>
    <row r="57" spans="3:3" x14ac:dyDescent="0.2">
      <c r="C57" s="21"/>
    </row>
    <row r="58" spans="3:3" x14ac:dyDescent="0.2">
      <c r="C58" s="21"/>
    </row>
    <row r="59" spans="3:3" x14ac:dyDescent="0.2">
      <c r="C59" s="21"/>
    </row>
    <row r="60" spans="3:3" x14ac:dyDescent="0.2">
      <c r="C60" s="21"/>
    </row>
    <row r="61" spans="3:3" x14ac:dyDescent="0.2">
      <c r="C61" s="21"/>
    </row>
    <row r="62" spans="3:3" x14ac:dyDescent="0.2">
      <c r="C62" s="21"/>
    </row>
    <row r="63" spans="3:3" x14ac:dyDescent="0.2">
      <c r="C63" s="21"/>
    </row>
    <row r="64" spans="3:3" x14ac:dyDescent="0.2">
      <c r="C64" s="21"/>
    </row>
    <row r="65" spans="3:3" x14ac:dyDescent="0.2">
      <c r="C65" s="21"/>
    </row>
    <row r="66" spans="3:3" x14ac:dyDescent="0.2">
      <c r="C66" s="21"/>
    </row>
    <row r="67" spans="3:3" x14ac:dyDescent="0.2">
      <c r="C67" s="21"/>
    </row>
    <row r="68" spans="3:3" x14ac:dyDescent="0.2">
      <c r="C68" s="21"/>
    </row>
    <row r="69" spans="3:3" x14ac:dyDescent="0.2">
      <c r="C69" s="21"/>
    </row>
    <row r="70" spans="3:3" x14ac:dyDescent="0.2">
      <c r="C70" s="21"/>
    </row>
    <row r="71" spans="3:3" x14ac:dyDescent="0.2">
      <c r="C71" s="21"/>
    </row>
    <row r="72" spans="3:3" x14ac:dyDescent="0.2">
      <c r="C72" s="21"/>
    </row>
    <row r="73" spans="3:3" x14ac:dyDescent="0.2">
      <c r="C73" s="21"/>
    </row>
    <row r="74" spans="3:3" x14ac:dyDescent="0.2">
      <c r="C74" s="21"/>
    </row>
    <row r="75" spans="3:3" x14ac:dyDescent="0.2">
      <c r="C75" s="21"/>
    </row>
    <row r="76" spans="3:3" x14ac:dyDescent="0.2">
      <c r="C76" s="21"/>
    </row>
    <row r="77" spans="3:3" x14ac:dyDescent="0.2">
      <c r="C77" s="21"/>
    </row>
    <row r="78" spans="3:3" x14ac:dyDescent="0.2">
      <c r="C78" s="21"/>
    </row>
    <row r="79" spans="3:3" x14ac:dyDescent="0.2">
      <c r="C79" s="21"/>
    </row>
    <row r="80" spans="3:3" x14ac:dyDescent="0.2">
      <c r="C80" s="21"/>
    </row>
    <row r="81" spans="3:3" x14ac:dyDescent="0.2">
      <c r="C81" s="21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'@lists'!$A$2:$B$2</xm:f>
          </x14:formula1>
          <xm:sqref>C7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rightToLeft="1" topLeftCell="A2" workbookViewId="0">
      <selection activeCell="E12" sqref="E12:P31"/>
    </sheetView>
  </sheetViews>
  <sheetFormatPr defaultColWidth="11.42578125" defaultRowHeight="12.75" x14ac:dyDescent="0.2"/>
  <cols>
    <col min="1" max="1" width="23.7109375" customWidth="1"/>
    <col min="2" max="2" width="23" customWidth="1"/>
    <col min="3" max="3" width="14.5703125" customWidth="1"/>
    <col min="4" max="4" width="12.28515625" customWidth="1"/>
    <col min="5" max="5" width="18.5703125" customWidth="1"/>
    <col min="6" max="16" width="16.28515625" customWidth="1"/>
    <col min="17" max="17" width="8.28515625" customWidth="1"/>
  </cols>
  <sheetData>
    <row r="1" spans="1:17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"/>
      <c r="M1" s="2"/>
      <c r="N1" s="2"/>
      <c r="O1" s="2"/>
      <c r="P1" s="2"/>
      <c r="Q1" s="2"/>
    </row>
    <row r="2" spans="1:17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"/>
      <c r="M2" s="2"/>
      <c r="N2" s="2"/>
      <c r="O2" s="2"/>
      <c r="P2" s="2"/>
      <c r="Q2" s="2"/>
    </row>
    <row r="3" spans="1:17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"/>
      <c r="L3" s="2"/>
      <c r="M3" s="2"/>
      <c r="N3" s="2"/>
      <c r="O3" s="2"/>
      <c r="P3" s="2"/>
    </row>
    <row r="4" spans="1:17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"/>
      <c r="L4" s="2"/>
      <c r="M4" s="2"/>
      <c r="N4" s="2"/>
      <c r="O4" s="2"/>
      <c r="P4" s="2"/>
    </row>
    <row r="5" spans="1:17" ht="14.1" customHeight="1" x14ac:dyDescent="0.2">
      <c r="A5" s="27" t="s">
        <v>1108</v>
      </c>
      <c r="B5" s="28">
        <v>44012</v>
      </c>
      <c r="C5" s="20"/>
      <c r="D5" s="20"/>
      <c r="E5" s="20"/>
      <c r="F5" s="20"/>
      <c r="G5" s="20"/>
      <c r="H5" s="20"/>
      <c r="I5" s="20"/>
      <c r="J5" s="20"/>
      <c r="K5" s="2"/>
      <c r="L5" s="2"/>
      <c r="M5" s="2"/>
      <c r="N5" s="2"/>
      <c r="O5" s="2"/>
      <c r="P5" s="2"/>
    </row>
    <row r="6" spans="1:17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"/>
      <c r="L6" s="2"/>
      <c r="M6" s="2"/>
      <c r="N6" s="2"/>
      <c r="O6" s="2"/>
      <c r="P6" s="2"/>
    </row>
    <row r="7" spans="1:17" ht="14.1" customHeight="1" x14ac:dyDescent="0.2">
      <c r="A7" s="33" t="s">
        <v>876</v>
      </c>
      <c r="B7" s="34" t="s">
        <v>126</v>
      </c>
      <c r="C7" s="20"/>
      <c r="D7" s="20"/>
      <c r="E7" s="20"/>
      <c r="F7" s="20"/>
      <c r="G7" s="20"/>
      <c r="H7" s="20"/>
      <c r="I7" s="20"/>
      <c r="J7" s="20"/>
      <c r="K7" s="2"/>
      <c r="L7" s="2"/>
      <c r="M7" s="2"/>
      <c r="N7" s="2"/>
      <c r="O7" s="2"/>
      <c r="P7" s="2"/>
    </row>
    <row r="8" spans="1:17" ht="33.950000000000003" customHeight="1" x14ac:dyDescent="0.2">
      <c r="A8" s="61" t="s">
        <v>127</v>
      </c>
      <c r="B8" s="41"/>
      <c r="C8" s="41"/>
      <c r="D8" s="41"/>
      <c r="E8" s="41"/>
      <c r="F8" s="41"/>
      <c r="G8" s="41"/>
      <c r="H8" s="41"/>
      <c r="I8" s="41"/>
      <c r="J8" s="93"/>
      <c r="K8" s="2"/>
      <c r="L8" s="2"/>
      <c r="M8" s="2"/>
      <c r="N8" s="2"/>
      <c r="O8" s="2"/>
      <c r="P8" s="2"/>
    </row>
    <row r="9" spans="1:17" ht="14.1" customHeight="1" x14ac:dyDescent="0.2">
      <c r="A9" s="1" t="s">
        <v>126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s="21" customFormat="1" ht="60.75" customHeight="1" x14ac:dyDescent="0.2">
      <c r="A10" s="35"/>
      <c r="B10" s="35"/>
      <c r="C10" s="35"/>
      <c r="D10" s="35"/>
      <c r="E10" s="42" t="s">
        <v>1279</v>
      </c>
      <c r="F10" s="42" t="s">
        <v>1280</v>
      </c>
      <c r="G10" s="42" t="s">
        <v>1281</v>
      </c>
      <c r="H10" s="42" t="s">
        <v>1282</v>
      </c>
      <c r="I10" s="42" t="s">
        <v>1283</v>
      </c>
      <c r="J10" s="42" t="s">
        <v>1287</v>
      </c>
      <c r="K10" s="42" t="s">
        <v>1286</v>
      </c>
      <c r="L10" s="42" t="s">
        <v>1145</v>
      </c>
      <c r="M10" s="42" t="s">
        <v>1277</v>
      </c>
      <c r="N10" s="42" t="s">
        <v>1285</v>
      </c>
      <c r="O10" s="42" t="s">
        <v>1284</v>
      </c>
      <c r="P10" s="42" t="s">
        <v>1148</v>
      </c>
    </row>
    <row r="11" spans="1:17" ht="24.75" customHeight="1" x14ac:dyDescent="0.2">
      <c r="A11" s="52"/>
      <c r="B11" s="52"/>
      <c r="C11" s="52"/>
      <c r="D11" s="52"/>
      <c r="E11" s="73" t="s">
        <v>22</v>
      </c>
      <c r="F11" s="73" t="s">
        <v>51</v>
      </c>
      <c r="G11" s="73" t="s">
        <v>69</v>
      </c>
      <c r="H11" s="73" t="s">
        <v>83</v>
      </c>
      <c r="I11" s="73" t="s">
        <v>22</v>
      </c>
      <c r="J11" s="73" t="s">
        <v>51</v>
      </c>
      <c r="K11" s="73" t="s">
        <v>69</v>
      </c>
      <c r="L11" s="73" t="s">
        <v>83</v>
      </c>
      <c r="M11" s="73" t="s">
        <v>22</v>
      </c>
      <c r="N11" s="73" t="s">
        <v>51</v>
      </c>
      <c r="O11" s="73" t="s">
        <v>69</v>
      </c>
      <c r="P11" s="73" t="s">
        <v>83</v>
      </c>
    </row>
    <row r="12" spans="1:17" ht="14.1" customHeight="1" x14ac:dyDescent="0.2">
      <c r="A12" s="48" t="s">
        <v>1041</v>
      </c>
      <c r="B12" s="48" t="s">
        <v>529</v>
      </c>
      <c r="C12" s="48" t="s">
        <v>1103</v>
      </c>
      <c r="D12" s="73" t="s">
        <v>22</v>
      </c>
      <c r="E12" s="37">
        <v>1224000</v>
      </c>
      <c r="F12" s="37">
        <v>26000</v>
      </c>
      <c r="G12" s="37">
        <v>0</v>
      </c>
      <c r="H12" s="37">
        <v>26000</v>
      </c>
      <c r="I12" s="37">
        <v>1386000</v>
      </c>
      <c r="J12" s="37">
        <v>5000</v>
      </c>
      <c r="K12" s="37">
        <v>0</v>
      </c>
      <c r="L12" s="37">
        <v>5000</v>
      </c>
      <c r="M12" s="37">
        <v>1490000</v>
      </c>
      <c r="N12" s="37">
        <v>4000</v>
      </c>
      <c r="O12" s="37">
        <v>0</v>
      </c>
      <c r="P12" s="37">
        <v>4000</v>
      </c>
    </row>
    <row r="13" spans="1:17" ht="14.1" customHeight="1" x14ac:dyDescent="0.2">
      <c r="A13" s="48" t="s">
        <v>1041</v>
      </c>
      <c r="B13" s="48" t="s">
        <v>529</v>
      </c>
      <c r="C13" s="48" t="s">
        <v>1102</v>
      </c>
      <c r="D13" s="73" t="s">
        <v>51</v>
      </c>
      <c r="E13" s="37">
        <v>7042000</v>
      </c>
      <c r="F13" s="37">
        <v>68000</v>
      </c>
      <c r="G13" s="37">
        <v>0</v>
      </c>
      <c r="H13" s="37">
        <v>68000</v>
      </c>
      <c r="I13" s="37">
        <v>3777000</v>
      </c>
      <c r="J13" s="37">
        <v>14000</v>
      </c>
      <c r="K13" s="37">
        <v>0</v>
      </c>
      <c r="L13" s="37">
        <v>14000</v>
      </c>
      <c r="M13" s="37">
        <v>4073000</v>
      </c>
      <c r="N13" s="37">
        <v>13000</v>
      </c>
      <c r="O13" s="37">
        <v>0</v>
      </c>
      <c r="P13" s="37">
        <v>13000</v>
      </c>
    </row>
    <row r="14" spans="1:17" ht="14.1" customHeight="1" x14ac:dyDescent="0.2">
      <c r="A14" s="48" t="s">
        <v>1041</v>
      </c>
      <c r="B14" s="48" t="s">
        <v>529</v>
      </c>
      <c r="C14" s="48" t="s">
        <v>1100</v>
      </c>
      <c r="D14" s="73" t="s">
        <v>69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</row>
    <row r="15" spans="1:17" ht="14.1" customHeight="1" x14ac:dyDescent="0.2">
      <c r="A15" s="48" t="s">
        <v>1041</v>
      </c>
      <c r="B15" s="48" t="s">
        <v>529</v>
      </c>
      <c r="C15" s="48" t="s">
        <v>1101</v>
      </c>
      <c r="D15" s="73" t="s">
        <v>83</v>
      </c>
      <c r="E15" s="37">
        <v>879000</v>
      </c>
      <c r="F15" s="37">
        <v>3000</v>
      </c>
      <c r="G15" s="37">
        <v>0</v>
      </c>
      <c r="H15" s="37">
        <v>3000</v>
      </c>
      <c r="I15" s="37">
        <v>689000</v>
      </c>
      <c r="J15" s="37">
        <v>19000</v>
      </c>
      <c r="K15" s="37">
        <v>0</v>
      </c>
      <c r="L15" s="37">
        <v>19000</v>
      </c>
      <c r="M15" s="37">
        <v>363000</v>
      </c>
      <c r="N15" s="37">
        <v>0</v>
      </c>
      <c r="O15" s="37">
        <v>0</v>
      </c>
      <c r="P15" s="37">
        <v>0</v>
      </c>
    </row>
    <row r="16" spans="1:17" ht="14.1" customHeight="1" x14ac:dyDescent="0.2">
      <c r="A16" s="48" t="s">
        <v>1041</v>
      </c>
      <c r="B16" s="48" t="s">
        <v>529</v>
      </c>
      <c r="C16" s="48" t="s">
        <v>1</v>
      </c>
      <c r="D16" s="73" t="s">
        <v>91</v>
      </c>
      <c r="E16" s="37">
        <v>424000</v>
      </c>
      <c r="F16" s="37">
        <v>2000</v>
      </c>
      <c r="G16" s="37">
        <v>0</v>
      </c>
      <c r="H16" s="37">
        <v>2000</v>
      </c>
      <c r="I16" s="37">
        <v>623000</v>
      </c>
      <c r="J16" s="37">
        <v>17000</v>
      </c>
      <c r="K16" s="37">
        <v>0</v>
      </c>
      <c r="L16" s="37">
        <v>17000</v>
      </c>
      <c r="M16" s="37">
        <v>242000</v>
      </c>
      <c r="N16" s="37">
        <v>2000</v>
      </c>
      <c r="O16" s="37">
        <v>0</v>
      </c>
      <c r="P16" s="37">
        <v>2000</v>
      </c>
    </row>
    <row r="17" spans="1:16" ht="14.1" customHeight="1" x14ac:dyDescent="0.2">
      <c r="A17" s="48" t="s">
        <v>1041</v>
      </c>
      <c r="B17" s="48" t="s">
        <v>529</v>
      </c>
      <c r="C17" s="48" t="s">
        <v>3</v>
      </c>
      <c r="D17" s="73" t="s">
        <v>96</v>
      </c>
      <c r="E17" s="37">
        <v>2421000</v>
      </c>
      <c r="F17" s="37">
        <v>38000</v>
      </c>
      <c r="G17" s="37">
        <v>0</v>
      </c>
      <c r="H17" s="37">
        <v>38000</v>
      </c>
      <c r="I17" s="37">
        <v>267000</v>
      </c>
      <c r="J17" s="37">
        <v>3000</v>
      </c>
      <c r="K17" s="37">
        <v>0</v>
      </c>
      <c r="L17" s="37">
        <v>3000</v>
      </c>
      <c r="M17" s="37">
        <v>684000</v>
      </c>
      <c r="N17" s="37">
        <v>8000</v>
      </c>
      <c r="O17" s="37">
        <v>0</v>
      </c>
      <c r="P17" s="37">
        <v>8000</v>
      </c>
    </row>
    <row r="18" spans="1:16" ht="14.1" customHeight="1" x14ac:dyDescent="0.2">
      <c r="A18" s="48" t="s">
        <v>1041</v>
      </c>
      <c r="B18" s="48" t="s">
        <v>529</v>
      </c>
      <c r="C18" s="48" t="s">
        <v>1095</v>
      </c>
      <c r="D18" s="73" t="s">
        <v>197</v>
      </c>
      <c r="E18" s="37">
        <v>0</v>
      </c>
      <c r="F18" s="37">
        <v>0</v>
      </c>
      <c r="G18" s="37">
        <v>0</v>
      </c>
      <c r="H18" s="37">
        <v>0</v>
      </c>
      <c r="I18" s="37">
        <v>33000</v>
      </c>
      <c r="J18" s="37">
        <v>3000</v>
      </c>
      <c r="K18" s="37">
        <v>0</v>
      </c>
      <c r="L18" s="37">
        <v>3000</v>
      </c>
      <c r="M18" s="37">
        <v>5000</v>
      </c>
      <c r="N18" s="37">
        <v>0</v>
      </c>
      <c r="O18" s="37">
        <v>0</v>
      </c>
      <c r="P18" s="37">
        <v>0</v>
      </c>
    </row>
    <row r="19" spans="1:16" ht="14.1" customHeight="1" x14ac:dyDescent="0.2">
      <c r="A19" s="48" t="s">
        <v>1041</v>
      </c>
      <c r="B19" s="48" t="s">
        <v>529</v>
      </c>
      <c r="C19" s="48" t="s">
        <v>1096</v>
      </c>
      <c r="D19" s="73" t="s">
        <v>198</v>
      </c>
      <c r="E19" s="37">
        <v>1258000</v>
      </c>
      <c r="F19" s="37">
        <v>23000</v>
      </c>
      <c r="G19" s="37">
        <v>0</v>
      </c>
      <c r="H19" s="37">
        <v>23000</v>
      </c>
      <c r="I19" s="37">
        <v>139000</v>
      </c>
      <c r="J19" s="37">
        <v>3000</v>
      </c>
      <c r="K19" s="37">
        <v>0</v>
      </c>
      <c r="L19" s="37">
        <v>3000</v>
      </c>
      <c r="M19" s="37">
        <v>568000</v>
      </c>
      <c r="N19" s="37">
        <v>4000</v>
      </c>
      <c r="O19" s="37">
        <v>0</v>
      </c>
      <c r="P19" s="37">
        <v>4000</v>
      </c>
    </row>
    <row r="20" spans="1:16" ht="30" customHeight="1" x14ac:dyDescent="0.2">
      <c r="A20" s="48" t="s">
        <v>1041</v>
      </c>
      <c r="B20" s="48" t="s">
        <v>869</v>
      </c>
      <c r="C20" s="48"/>
      <c r="D20" s="73" t="s">
        <v>226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6" ht="29.25" customHeight="1" x14ac:dyDescent="0.2">
      <c r="A21" s="48" t="s">
        <v>1041</v>
      </c>
      <c r="B21" s="48" t="s">
        <v>944</v>
      </c>
      <c r="C21" s="48"/>
      <c r="D21" s="73" t="s">
        <v>23</v>
      </c>
      <c r="E21" s="37">
        <v>13248000</v>
      </c>
      <c r="F21" s="37">
        <v>160000</v>
      </c>
      <c r="G21" s="37">
        <v>0</v>
      </c>
      <c r="H21" s="37">
        <v>160000</v>
      </c>
      <c r="I21" s="37">
        <v>6914000</v>
      </c>
      <c r="J21" s="37">
        <v>64000</v>
      </c>
      <c r="K21" s="37">
        <v>0</v>
      </c>
      <c r="L21" s="37">
        <v>64000</v>
      </c>
      <c r="M21" s="37">
        <v>7425000</v>
      </c>
      <c r="N21" s="37">
        <v>31000</v>
      </c>
      <c r="O21" s="37">
        <v>0</v>
      </c>
      <c r="P21" s="37">
        <v>31000</v>
      </c>
    </row>
    <row r="22" spans="1:16" ht="14.1" customHeight="1" x14ac:dyDescent="0.2">
      <c r="A22" s="49" t="s">
        <v>39</v>
      </c>
      <c r="B22" s="49" t="s">
        <v>529</v>
      </c>
      <c r="C22" s="48" t="s">
        <v>1103</v>
      </c>
      <c r="D22" s="73" t="s">
        <v>29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</row>
    <row r="23" spans="1:16" ht="14.1" customHeight="1" x14ac:dyDescent="0.2">
      <c r="A23" s="49" t="s">
        <v>39</v>
      </c>
      <c r="B23" s="49" t="s">
        <v>529</v>
      </c>
      <c r="C23" s="48" t="s">
        <v>1102</v>
      </c>
      <c r="D23" s="73" t="s">
        <v>33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</row>
    <row r="24" spans="1:16" ht="14.1" customHeight="1" x14ac:dyDescent="0.2">
      <c r="A24" s="49" t="s">
        <v>39</v>
      </c>
      <c r="B24" s="49" t="s">
        <v>529</v>
      </c>
      <c r="C24" s="48" t="s">
        <v>1100</v>
      </c>
      <c r="D24" s="73" t="s">
        <v>40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</row>
    <row r="25" spans="1:16" ht="14.1" customHeight="1" x14ac:dyDescent="0.2">
      <c r="A25" s="49" t="s">
        <v>39</v>
      </c>
      <c r="B25" s="49" t="s">
        <v>529</v>
      </c>
      <c r="C25" s="48" t="s">
        <v>1101</v>
      </c>
      <c r="D25" s="73" t="s">
        <v>43</v>
      </c>
      <c r="E25" s="37">
        <v>0</v>
      </c>
      <c r="F25" s="37">
        <v>0</v>
      </c>
      <c r="G25" s="37">
        <v>0</v>
      </c>
      <c r="H25" s="37">
        <v>0</v>
      </c>
      <c r="I25" s="37">
        <v>1041000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</row>
    <row r="26" spans="1:16" ht="14.1" customHeight="1" x14ac:dyDescent="0.2">
      <c r="A26" s="49" t="s">
        <v>39</v>
      </c>
      <c r="B26" s="49" t="s">
        <v>529</v>
      </c>
      <c r="C26" s="48" t="s">
        <v>1</v>
      </c>
      <c r="D26" s="73" t="s">
        <v>45</v>
      </c>
      <c r="E26" s="37">
        <v>806000</v>
      </c>
      <c r="F26" s="37">
        <v>7000</v>
      </c>
      <c r="G26" s="37">
        <v>0</v>
      </c>
      <c r="H26" s="37">
        <v>7000</v>
      </c>
      <c r="I26" s="37">
        <v>910000</v>
      </c>
      <c r="J26" s="37">
        <v>14000</v>
      </c>
      <c r="K26" s="37">
        <v>0</v>
      </c>
      <c r="L26" s="37">
        <v>14000</v>
      </c>
      <c r="M26" s="37">
        <v>901000</v>
      </c>
      <c r="N26" s="37">
        <v>10000</v>
      </c>
      <c r="O26" s="37">
        <v>0</v>
      </c>
      <c r="P26" s="37">
        <v>10000</v>
      </c>
    </row>
    <row r="27" spans="1:16" ht="14.1" customHeight="1" x14ac:dyDescent="0.2">
      <c r="A27" s="49" t="s">
        <v>39</v>
      </c>
      <c r="B27" s="49" t="s">
        <v>529</v>
      </c>
      <c r="C27" s="48" t="s">
        <v>3</v>
      </c>
      <c r="D27" s="73" t="s">
        <v>46</v>
      </c>
      <c r="E27" s="37">
        <v>97000</v>
      </c>
      <c r="F27" s="37">
        <v>3000</v>
      </c>
      <c r="G27" s="37">
        <v>0</v>
      </c>
      <c r="H27" s="37">
        <v>3000</v>
      </c>
      <c r="I27" s="37">
        <v>846000</v>
      </c>
      <c r="J27" s="37">
        <v>3000</v>
      </c>
      <c r="K27" s="37">
        <v>0</v>
      </c>
      <c r="L27" s="37">
        <v>3000</v>
      </c>
      <c r="M27" s="37">
        <v>117000</v>
      </c>
      <c r="N27" s="37">
        <v>3000</v>
      </c>
      <c r="O27" s="37">
        <v>0</v>
      </c>
      <c r="P27" s="37">
        <v>3000</v>
      </c>
    </row>
    <row r="28" spans="1:16" ht="14.1" customHeight="1" x14ac:dyDescent="0.2">
      <c r="A28" s="49" t="s">
        <v>39</v>
      </c>
      <c r="B28" s="49" t="s">
        <v>529</v>
      </c>
      <c r="C28" s="48" t="s">
        <v>1095</v>
      </c>
      <c r="D28" s="73" t="s">
        <v>47</v>
      </c>
      <c r="E28" s="37">
        <v>0</v>
      </c>
      <c r="F28" s="37">
        <v>0</v>
      </c>
      <c r="G28" s="37">
        <v>0</v>
      </c>
      <c r="H28" s="37">
        <v>0</v>
      </c>
      <c r="I28" s="37">
        <v>25000</v>
      </c>
      <c r="J28" s="37">
        <v>1000</v>
      </c>
      <c r="K28" s="37">
        <v>0</v>
      </c>
      <c r="L28" s="37">
        <v>1000</v>
      </c>
      <c r="M28" s="37">
        <v>0</v>
      </c>
      <c r="N28" s="37">
        <v>0</v>
      </c>
      <c r="O28" s="37">
        <v>0</v>
      </c>
      <c r="P28" s="37">
        <v>0</v>
      </c>
    </row>
    <row r="29" spans="1:16" ht="14.1" customHeight="1" x14ac:dyDescent="0.2">
      <c r="A29" s="49" t="s">
        <v>39</v>
      </c>
      <c r="B29" s="49" t="s">
        <v>529</v>
      </c>
      <c r="C29" s="48" t="s">
        <v>1096</v>
      </c>
      <c r="D29" s="73" t="s">
        <v>49</v>
      </c>
      <c r="E29" s="37">
        <v>0</v>
      </c>
      <c r="F29" s="37">
        <v>0</v>
      </c>
      <c r="G29" s="37">
        <v>0</v>
      </c>
      <c r="H29" s="37">
        <v>0</v>
      </c>
      <c r="I29" s="37">
        <v>9000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</row>
    <row r="30" spans="1:16" ht="25.5" customHeight="1" x14ac:dyDescent="0.2">
      <c r="A30" s="49" t="s">
        <v>39</v>
      </c>
      <c r="B30" s="48" t="s">
        <v>869</v>
      </c>
      <c r="C30" s="48"/>
      <c r="D30" s="73" t="s">
        <v>50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</row>
    <row r="31" spans="1:16" ht="26.25" customHeight="1" x14ac:dyDescent="0.2">
      <c r="A31" s="49" t="s">
        <v>39</v>
      </c>
      <c r="B31" s="49" t="s">
        <v>944</v>
      </c>
      <c r="C31" s="49"/>
      <c r="D31" s="94" t="s">
        <v>52</v>
      </c>
      <c r="E31" s="39">
        <v>903000</v>
      </c>
      <c r="F31" s="39">
        <v>10000</v>
      </c>
      <c r="G31" s="39">
        <v>0</v>
      </c>
      <c r="H31" s="39">
        <v>10000</v>
      </c>
      <c r="I31" s="39">
        <v>2831000</v>
      </c>
      <c r="J31" s="39">
        <v>18000</v>
      </c>
      <c r="K31" s="39">
        <v>0</v>
      </c>
      <c r="L31" s="39">
        <v>18000</v>
      </c>
      <c r="M31" s="39">
        <v>1018000</v>
      </c>
      <c r="N31" s="39">
        <v>13000</v>
      </c>
      <c r="O31" s="39">
        <v>0</v>
      </c>
      <c r="P31" s="39">
        <v>13000</v>
      </c>
    </row>
    <row r="32" spans="1:16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B7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28"/>
  <sheetViews>
    <sheetView rightToLeft="1" topLeftCell="E16" workbookViewId="0">
      <selection activeCell="R27" sqref="R27"/>
    </sheetView>
  </sheetViews>
  <sheetFormatPr defaultColWidth="11.42578125" defaultRowHeight="12.75" x14ac:dyDescent="0.2"/>
  <cols>
    <col min="1" max="1" width="21.140625" customWidth="1"/>
    <col min="2" max="2" width="20" customWidth="1"/>
    <col min="3" max="3" width="25.5703125" customWidth="1"/>
    <col min="4" max="4" width="14.28515625" customWidth="1"/>
    <col min="5" max="5" width="15.42578125" customWidth="1"/>
    <col min="6" max="16" width="16.28515625" customWidth="1"/>
    <col min="17" max="17" width="8.28515625" customWidth="1"/>
  </cols>
  <sheetData>
    <row r="1" spans="1:17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7" s="21" customFormat="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7" s="21" customFormat="1" ht="14.1" customHeight="1" x14ac:dyDescent="0.2">
      <c r="A5" s="27" t="s">
        <v>1108</v>
      </c>
      <c r="B5" s="28">
        <v>44012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7" s="21" customFormat="1" ht="14.1" customHeight="1" x14ac:dyDescent="0.2">
      <c r="A7" s="33" t="s">
        <v>876</v>
      </c>
      <c r="B7" s="34" t="s">
        <v>128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s="21" customFormat="1" ht="33.950000000000003" customHeight="1" x14ac:dyDescent="0.2">
      <c r="A8" s="95" t="s">
        <v>129</v>
      </c>
      <c r="B8" s="41"/>
      <c r="C8" s="41"/>
      <c r="D8" s="41"/>
      <c r="E8" s="41"/>
      <c r="F8" s="41"/>
      <c r="G8" s="93"/>
      <c r="H8" s="20"/>
      <c r="I8" s="20"/>
      <c r="J8" s="20"/>
      <c r="K8" s="20"/>
      <c r="L8" s="20"/>
      <c r="M8" s="20"/>
      <c r="N8" s="20"/>
      <c r="O8" s="20"/>
      <c r="P8" s="20"/>
    </row>
    <row r="9" spans="1:17" s="21" customFormat="1" ht="33.950000000000003" customHeight="1" x14ac:dyDescent="0.2">
      <c r="A9" s="95" t="s">
        <v>129</v>
      </c>
      <c r="B9" s="41"/>
      <c r="C9" s="41"/>
      <c r="D9" s="41"/>
      <c r="E9" s="41"/>
      <c r="F9" s="41"/>
      <c r="G9" s="93"/>
      <c r="H9" s="20"/>
      <c r="I9" s="20"/>
      <c r="J9" s="20"/>
      <c r="K9" s="20"/>
      <c r="L9" s="20"/>
      <c r="M9" s="20"/>
      <c r="N9" s="20"/>
      <c r="O9" s="20"/>
      <c r="P9" s="20"/>
    </row>
    <row r="10" spans="1:17" ht="12.95" customHeight="1" x14ac:dyDescent="0.2">
      <c r="A10" s="35"/>
      <c r="B10" s="35"/>
      <c r="C10" s="35"/>
      <c r="D10" s="35"/>
      <c r="E10" s="56" t="s">
        <v>22</v>
      </c>
      <c r="F10" s="56" t="s">
        <v>51</v>
      </c>
      <c r="G10" s="56" t="s">
        <v>69</v>
      </c>
      <c r="H10" s="56" t="s">
        <v>83</v>
      </c>
      <c r="I10" s="56" t="s">
        <v>22</v>
      </c>
      <c r="J10" s="56" t="s">
        <v>51</v>
      </c>
      <c r="K10" s="56" t="s">
        <v>69</v>
      </c>
      <c r="L10" s="56" t="s">
        <v>83</v>
      </c>
      <c r="M10" s="56" t="s">
        <v>22</v>
      </c>
      <c r="N10" s="56" t="s">
        <v>51</v>
      </c>
      <c r="O10" s="56" t="s">
        <v>69</v>
      </c>
      <c r="P10" s="56" t="s">
        <v>83</v>
      </c>
      <c r="Q10" s="68"/>
    </row>
    <row r="11" spans="1:17" ht="58.5" customHeight="1" x14ac:dyDescent="0.2">
      <c r="A11" s="42" t="s">
        <v>238</v>
      </c>
      <c r="B11" s="43" t="s">
        <v>892</v>
      </c>
      <c r="C11" s="42" t="s">
        <v>336</v>
      </c>
      <c r="D11" s="56" t="s">
        <v>22</v>
      </c>
      <c r="E11" s="37">
        <v>1079000</v>
      </c>
      <c r="F11" s="37">
        <v>3000</v>
      </c>
      <c r="G11" s="37">
        <v>-9000</v>
      </c>
      <c r="H11" s="37">
        <v>1073000</v>
      </c>
      <c r="I11" s="37">
        <v>806000</v>
      </c>
      <c r="J11" s="37">
        <v>16000</v>
      </c>
      <c r="K11" s="37">
        <v>0</v>
      </c>
      <c r="L11" s="37">
        <v>822000</v>
      </c>
      <c r="M11" s="37">
        <v>735000</v>
      </c>
      <c r="N11" s="37">
        <v>9000</v>
      </c>
      <c r="O11" s="37">
        <v>-1000</v>
      </c>
      <c r="P11" s="37">
        <v>743000</v>
      </c>
      <c r="Q11" s="68"/>
    </row>
    <row r="12" spans="1:17" ht="57" customHeight="1" x14ac:dyDescent="0.2">
      <c r="A12" s="42" t="s">
        <v>238</v>
      </c>
      <c r="B12" s="43" t="s">
        <v>892</v>
      </c>
      <c r="C12" s="42" t="s">
        <v>319</v>
      </c>
      <c r="D12" s="56" t="s">
        <v>51</v>
      </c>
      <c r="E12" s="37">
        <v>2088000</v>
      </c>
      <c r="F12" s="37">
        <v>14000</v>
      </c>
      <c r="G12" s="37">
        <v>-11000</v>
      </c>
      <c r="H12" s="37">
        <v>2091000</v>
      </c>
      <c r="I12" s="37">
        <v>2182000</v>
      </c>
      <c r="J12" s="37">
        <v>48000</v>
      </c>
      <c r="K12" s="37">
        <v>-1000</v>
      </c>
      <c r="L12" s="37">
        <v>2229000</v>
      </c>
      <c r="M12" s="37">
        <v>1778000</v>
      </c>
      <c r="N12" s="37">
        <v>27000</v>
      </c>
      <c r="O12" s="37">
        <v>-1000</v>
      </c>
      <c r="P12" s="37">
        <v>1804000</v>
      </c>
      <c r="Q12" s="68"/>
    </row>
    <row r="13" spans="1:17" ht="33" customHeight="1" x14ac:dyDescent="0.2">
      <c r="A13" s="42" t="s">
        <v>238</v>
      </c>
      <c r="B13" s="43" t="s">
        <v>892</v>
      </c>
      <c r="C13" s="42" t="s">
        <v>889</v>
      </c>
      <c r="D13" s="56" t="s">
        <v>69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68"/>
    </row>
    <row r="14" spans="1:17" ht="45" customHeight="1" x14ac:dyDescent="0.2">
      <c r="A14" s="42" t="s">
        <v>238</v>
      </c>
      <c r="B14" s="43" t="s">
        <v>892</v>
      </c>
      <c r="C14" s="42" t="s">
        <v>942</v>
      </c>
      <c r="D14" s="56" t="s">
        <v>83</v>
      </c>
      <c r="E14" s="37">
        <v>3167000</v>
      </c>
      <c r="F14" s="37">
        <v>17000</v>
      </c>
      <c r="G14" s="37">
        <v>-20000</v>
      </c>
      <c r="H14" s="37">
        <v>3164000</v>
      </c>
      <c r="I14" s="37">
        <v>2988000</v>
      </c>
      <c r="J14" s="37">
        <v>64000</v>
      </c>
      <c r="K14" s="37">
        <v>-1000</v>
      </c>
      <c r="L14" s="37">
        <v>3051000</v>
      </c>
      <c r="M14" s="37">
        <v>2513000</v>
      </c>
      <c r="N14" s="37">
        <v>36000</v>
      </c>
      <c r="O14" s="37">
        <v>-2000</v>
      </c>
      <c r="P14" s="37">
        <v>2547000</v>
      </c>
      <c r="Q14" s="68"/>
    </row>
    <row r="15" spans="1:17" ht="45" customHeight="1" x14ac:dyDescent="0.2">
      <c r="A15" s="42" t="s">
        <v>238</v>
      </c>
      <c r="B15" s="43" t="s">
        <v>891</v>
      </c>
      <c r="C15" s="42" t="s">
        <v>893</v>
      </c>
      <c r="D15" s="56" t="s">
        <v>91</v>
      </c>
      <c r="E15" s="37">
        <v>1883000</v>
      </c>
      <c r="F15" s="37">
        <v>19000</v>
      </c>
      <c r="G15" s="37">
        <v>-21000</v>
      </c>
      <c r="H15" s="37">
        <v>1881000</v>
      </c>
      <c r="I15" s="37">
        <v>2230000</v>
      </c>
      <c r="J15" s="37">
        <v>49000</v>
      </c>
      <c r="K15" s="37">
        <v>-3000</v>
      </c>
      <c r="L15" s="37">
        <v>2276000</v>
      </c>
      <c r="M15" s="37">
        <v>2159000</v>
      </c>
      <c r="N15" s="37">
        <v>33000</v>
      </c>
      <c r="O15" s="37">
        <v>-8000</v>
      </c>
      <c r="P15" s="37">
        <v>2184000</v>
      </c>
      <c r="Q15" s="68"/>
    </row>
    <row r="16" spans="1:17" ht="60" customHeight="1" x14ac:dyDescent="0.2">
      <c r="A16" s="42" t="s">
        <v>238</v>
      </c>
      <c r="B16" s="43" t="s">
        <v>891</v>
      </c>
      <c r="C16" s="42" t="s">
        <v>896</v>
      </c>
      <c r="D16" s="56" t="s">
        <v>96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68"/>
    </row>
    <row r="17" spans="1:18" ht="36.75" customHeight="1" x14ac:dyDescent="0.2">
      <c r="A17" s="42" t="s">
        <v>238</v>
      </c>
      <c r="B17" s="43" t="s">
        <v>891</v>
      </c>
      <c r="C17" s="42" t="s">
        <v>1085</v>
      </c>
      <c r="D17" s="56" t="s">
        <v>197</v>
      </c>
      <c r="E17" s="37">
        <v>321000</v>
      </c>
      <c r="F17" s="37">
        <v>7000</v>
      </c>
      <c r="G17" s="37">
        <v>0</v>
      </c>
      <c r="H17" s="37">
        <v>328000</v>
      </c>
      <c r="I17" s="37">
        <v>377000</v>
      </c>
      <c r="J17" s="37">
        <v>8000</v>
      </c>
      <c r="K17" s="37">
        <v>-2000</v>
      </c>
      <c r="L17" s="37">
        <v>383000</v>
      </c>
      <c r="M17" s="37">
        <v>335000</v>
      </c>
      <c r="N17" s="37">
        <v>8000</v>
      </c>
      <c r="O17" s="37">
        <v>-1000</v>
      </c>
      <c r="P17" s="37">
        <v>342000</v>
      </c>
      <c r="Q17" s="68"/>
    </row>
    <row r="18" spans="1:18" ht="51" customHeight="1" x14ac:dyDescent="0.2">
      <c r="A18" s="42" t="s">
        <v>238</v>
      </c>
      <c r="B18" s="43" t="s">
        <v>891</v>
      </c>
      <c r="C18" s="42" t="s">
        <v>987</v>
      </c>
      <c r="D18" s="56" t="s">
        <v>198</v>
      </c>
      <c r="E18" s="37">
        <v>2204000</v>
      </c>
      <c r="F18" s="37">
        <v>26000</v>
      </c>
      <c r="G18" s="37">
        <v>-21000</v>
      </c>
      <c r="H18" s="37">
        <v>2209000</v>
      </c>
      <c r="I18" s="37">
        <v>2607000</v>
      </c>
      <c r="J18" s="37">
        <v>57000</v>
      </c>
      <c r="K18" s="37">
        <v>-5000</v>
      </c>
      <c r="L18" s="37">
        <v>2659000</v>
      </c>
      <c r="M18" s="37">
        <v>2494000</v>
      </c>
      <c r="N18" s="37">
        <v>41000</v>
      </c>
      <c r="O18" s="37">
        <v>-9000</v>
      </c>
      <c r="P18" s="37">
        <v>2526000</v>
      </c>
      <c r="Q18" s="68"/>
    </row>
    <row r="19" spans="1:18" ht="32.25" customHeight="1" x14ac:dyDescent="0.2">
      <c r="A19" s="42" t="s">
        <v>238</v>
      </c>
      <c r="B19" s="54" t="s">
        <v>388</v>
      </c>
      <c r="C19" s="54"/>
      <c r="D19" s="56" t="s">
        <v>226</v>
      </c>
      <c r="E19" s="37">
        <v>5371000</v>
      </c>
      <c r="F19" s="37">
        <v>43000</v>
      </c>
      <c r="G19" s="37">
        <v>-41000</v>
      </c>
      <c r="H19" s="37">
        <v>5373000</v>
      </c>
      <c r="I19" s="37">
        <v>5595000</v>
      </c>
      <c r="J19" s="37">
        <v>121000</v>
      </c>
      <c r="K19" s="37">
        <v>-6000</v>
      </c>
      <c r="L19" s="37">
        <v>5710000</v>
      </c>
      <c r="M19" s="37">
        <v>5007000</v>
      </c>
      <c r="N19" s="37">
        <v>77000</v>
      </c>
      <c r="O19" s="37">
        <v>-11000</v>
      </c>
      <c r="P19" s="37">
        <v>5073000</v>
      </c>
      <c r="Q19" s="68"/>
    </row>
    <row r="20" spans="1:18" ht="44.25" customHeight="1" x14ac:dyDescent="0.2">
      <c r="A20" s="43" t="s">
        <v>239</v>
      </c>
      <c r="B20" s="54" t="s">
        <v>734</v>
      </c>
      <c r="C20" s="54"/>
      <c r="D20" s="56" t="s">
        <v>23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68"/>
    </row>
    <row r="21" spans="1:18" ht="30.75" customHeight="1" x14ac:dyDescent="0.2">
      <c r="A21" s="43" t="s">
        <v>239</v>
      </c>
      <c r="B21" s="54" t="s">
        <v>1060</v>
      </c>
      <c r="C21" s="54"/>
      <c r="D21" s="56" t="s">
        <v>29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68"/>
    </row>
    <row r="22" spans="1:18" ht="37.5" customHeight="1" x14ac:dyDescent="0.2">
      <c r="A22" s="43" t="s">
        <v>239</v>
      </c>
      <c r="B22" s="54" t="s">
        <v>543</v>
      </c>
      <c r="C22" s="54"/>
      <c r="D22" s="56" t="s">
        <v>33</v>
      </c>
      <c r="E22" s="37">
        <v>7000</v>
      </c>
      <c r="F22" s="37">
        <v>0</v>
      </c>
      <c r="G22" s="37">
        <v>0</v>
      </c>
      <c r="H22" s="37">
        <v>7000</v>
      </c>
      <c r="I22" s="37">
        <v>14000</v>
      </c>
      <c r="J22" s="37">
        <v>0</v>
      </c>
      <c r="K22" s="37">
        <v>0</v>
      </c>
      <c r="L22" s="37">
        <v>14000</v>
      </c>
      <c r="M22" s="37">
        <v>9000</v>
      </c>
      <c r="N22" s="37">
        <v>0</v>
      </c>
      <c r="O22" s="37">
        <v>0</v>
      </c>
      <c r="P22" s="37">
        <v>9000</v>
      </c>
      <c r="Q22" s="68"/>
    </row>
    <row r="23" spans="1:18" ht="39" customHeight="1" x14ac:dyDescent="0.2">
      <c r="A23" s="43" t="s">
        <v>239</v>
      </c>
      <c r="B23" s="54" t="s">
        <v>538</v>
      </c>
      <c r="C23" s="54"/>
      <c r="D23" s="56" t="s">
        <v>40</v>
      </c>
      <c r="E23" s="37">
        <v>293000</v>
      </c>
      <c r="F23" s="37">
        <v>0</v>
      </c>
      <c r="G23" s="37">
        <v>-1000</v>
      </c>
      <c r="H23" s="37">
        <v>292000</v>
      </c>
      <c r="I23" s="37">
        <v>15000</v>
      </c>
      <c r="J23" s="37">
        <v>0</v>
      </c>
      <c r="K23" s="37">
        <v>0</v>
      </c>
      <c r="L23" s="37">
        <v>15000</v>
      </c>
      <c r="M23" s="37">
        <v>11000</v>
      </c>
      <c r="N23" s="37">
        <v>0</v>
      </c>
      <c r="O23" s="37">
        <v>0</v>
      </c>
      <c r="P23" s="37">
        <v>11000</v>
      </c>
      <c r="Q23" s="68"/>
    </row>
    <row r="24" spans="1:18" ht="30" customHeight="1" x14ac:dyDescent="0.2">
      <c r="A24" s="43" t="s">
        <v>239</v>
      </c>
      <c r="B24" s="54" t="s">
        <v>545</v>
      </c>
      <c r="C24" s="54"/>
      <c r="D24" s="56" t="s">
        <v>43</v>
      </c>
      <c r="E24" s="37">
        <v>2159000</v>
      </c>
      <c r="F24" s="37">
        <v>10000</v>
      </c>
      <c r="G24" s="37">
        <v>-8000</v>
      </c>
      <c r="H24" s="37">
        <v>2161000</v>
      </c>
      <c r="I24" s="37">
        <v>1889000</v>
      </c>
      <c r="J24" s="37">
        <v>7000</v>
      </c>
      <c r="K24" s="37">
        <v>-31000</v>
      </c>
      <c r="L24" s="37">
        <v>1865000</v>
      </c>
      <c r="M24" s="37">
        <v>1905000</v>
      </c>
      <c r="N24" s="37">
        <v>10000</v>
      </c>
      <c r="O24" s="37">
        <v>-12000</v>
      </c>
      <c r="P24" s="37">
        <v>1903000</v>
      </c>
      <c r="Q24" s="68"/>
    </row>
    <row r="25" spans="1:18" ht="27" customHeight="1" x14ac:dyDescent="0.2">
      <c r="A25" s="43" t="s">
        <v>239</v>
      </c>
      <c r="B25" s="54" t="s">
        <v>889</v>
      </c>
      <c r="C25" s="54"/>
      <c r="D25" s="56" t="s">
        <v>45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68"/>
    </row>
    <row r="26" spans="1:18" ht="27.75" customHeight="1" x14ac:dyDescent="0.2">
      <c r="A26" s="43" t="s">
        <v>239</v>
      </c>
      <c r="B26" s="54" t="s">
        <v>989</v>
      </c>
      <c r="C26" s="54"/>
      <c r="D26" s="56" t="s">
        <v>46</v>
      </c>
      <c r="E26" s="37">
        <v>2459000</v>
      </c>
      <c r="F26" s="37">
        <v>10000</v>
      </c>
      <c r="G26" s="37">
        <v>-9000</v>
      </c>
      <c r="H26" s="37">
        <v>2460000</v>
      </c>
      <c r="I26" s="37">
        <v>1918000</v>
      </c>
      <c r="J26" s="37">
        <v>7000</v>
      </c>
      <c r="K26" s="37">
        <v>-31000</v>
      </c>
      <c r="L26" s="37">
        <v>1894000</v>
      </c>
      <c r="M26" s="37">
        <v>1925000</v>
      </c>
      <c r="N26" s="37">
        <v>10000</v>
      </c>
      <c r="O26" s="37">
        <v>-12000</v>
      </c>
      <c r="P26" s="37">
        <v>1923000</v>
      </c>
      <c r="Q26" s="68"/>
    </row>
    <row r="27" spans="1:18" ht="34.5" customHeight="1" x14ac:dyDescent="0.2">
      <c r="A27" s="43" t="s">
        <v>985</v>
      </c>
      <c r="B27" s="43"/>
      <c r="C27" s="43"/>
      <c r="D27" s="58" t="s">
        <v>47</v>
      </c>
      <c r="E27" s="39">
        <v>7830000</v>
      </c>
      <c r="F27" s="39">
        <v>53000</v>
      </c>
      <c r="G27" s="39">
        <v>-50000</v>
      </c>
      <c r="H27" s="39">
        <v>7833000</v>
      </c>
      <c r="I27" s="39">
        <v>7513000</v>
      </c>
      <c r="J27" s="39">
        <v>128000</v>
      </c>
      <c r="K27" s="39">
        <v>-37000</v>
      </c>
      <c r="L27" s="39">
        <v>7604000</v>
      </c>
      <c r="M27" s="39">
        <v>6932000</v>
      </c>
      <c r="N27" s="39">
        <v>87000</v>
      </c>
      <c r="O27" s="39">
        <v>-23000</v>
      </c>
      <c r="P27" s="39">
        <v>6996000</v>
      </c>
      <c r="Q27" s="68"/>
      <c r="R27" s="180"/>
    </row>
    <row r="28" spans="1:18" ht="15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B7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9"/>
  <sheetViews>
    <sheetView rightToLeft="1" topLeftCell="A7" workbookViewId="0">
      <selection activeCell="E11" sqref="E11:P27"/>
    </sheetView>
  </sheetViews>
  <sheetFormatPr defaultColWidth="11.42578125" defaultRowHeight="12.75" x14ac:dyDescent="0.2"/>
  <cols>
    <col min="1" max="1" width="21.5703125" customWidth="1"/>
    <col min="2" max="2" width="33.85546875" customWidth="1"/>
    <col min="3" max="3" width="27.85546875" customWidth="1"/>
    <col min="4" max="4" width="13.7109375" customWidth="1"/>
    <col min="5" max="5" width="18.140625" customWidth="1"/>
    <col min="6" max="16" width="19" customWidth="1"/>
    <col min="17" max="17" width="8.28515625" customWidth="1"/>
  </cols>
  <sheetData>
    <row r="1" spans="1:17" ht="14.1" customHeight="1" x14ac:dyDescent="0.2">
      <c r="A1" s="19" t="s">
        <v>580</v>
      </c>
      <c r="B1" s="53"/>
      <c r="C1" s="35"/>
      <c r="D1" s="35"/>
      <c r="E1" s="52"/>
      <c r="F1" s="52"/>
      <c r="G1" s="52"/>
      <c r="H1" s="52"/>
      <c r="I1" s="52"/>
      <c r="J1" s="45"/>
      <c r="K1" s="45"/>
      <c r="L1" s="45"/>
      <c r="M1" s="45"/>
      <c r="N1" s="45"/>
      <c r="O1" s="45"/>
      <c r="P1" s="45"/>
      <c r="Q1" s="45"/>
    </row>
    <row r="2" spans="1:17" ht="14.1" customHeight="1" x14ac:dyDescent="0.2">
      <c r="A2" s="19" t="s">
        <v>661</v>
      </c>
      <c r="B2" s="53"/>
      <c r="C2" s="35"/>
      <c r="D2" s="35"/>
      <c r="E2" s="52"/>
      <c r="F2" s="52"/>
      <c r="G2" s="52"/>
      <c r="H2" s="52"/>
      <c r="I2" s="52"/>
      <c r="J2" s="45"/>
      <c r="K2" s="45"/>
      <c r="L2" s="45"/>
      <c r="M2" s="45"/>
      <c r="N2" s="45"/>
      <c r="O2" s="45"/>
      <c r="P2" s="45"/>
      <c r="Q2" s="45"/>
    </row>
    <row r="3" spans="1:17" ht="12.95" customHeight="1" x14ac:dyDescent="0.2">
      <c r="A3" s="35"/>
      <c r="B3" s="35"/>
      <c r="C3" s="35"/>
      <c r="D3" s="35"/>
      <c r="E3" s="52"/>
      <c r="F3" s="52"/>
      <c r="G3" s="52"/>
      <c r="H3" s="52"/>
      <c r="I3" s="52"/>
      <c r="J3" s="45"/>
      <c r="K3" s="45"/>
      <c r="L3" s="45"/>
      <c r="M3" s="45"/>
      <c r="N3" s="45"/>
      <c r="O3" s="45"/>
      <c r="P3" s="45"/>
    </row>
    <row r="4" spans="1:17" ht="14.1" customHeight="1" x14ac:dyDescent="0.2">
      <c r="A4" s="23" t="s">
        <v>560</v>
      </c>
      <c r="B4" s="24" t="s">
        <v>24</v>
      </c>
      <c r="C4" s="25"/>
      <c r="D4" s="62"/>
      <c r="E4" s="52"/>
      <c r="F4" s="52"/>
      <c r="G4" s="52"/>
      <c r="H4" s="52"/>
      <c r="I4" s="52"/>
      <c r="J4" s="45"/>
      <c r="K4" s="45"/>
      <c r="L4" s="45"/>
      <c r="M4" s="45"/>
      <c r="N4" s="45"/>
      <c r="O4" s="45"/>
      <c r="P4" s="45"/>
    </row>
    <row r="5" spans="1:17" ht="14.1" customHeight="1" x14ac:dyDescent="0.2">
      <c r="A5" s="27" t="s">
        <v>1108</v>
      </c>
      <c r="B5" s="28">
        <v>44012</v>
      </c>
      <c r="C5" s="35"/>
      <c r="D5" s="35"/>
      <c r="E5" s="52"/>
      <c r="F5" s="52"/>
      <c r="G5" s="52"/>
      <c r="H5" s="52"/>
      <c r="I5" s="52"/>
      <c r="J5" s="45"/>
      <c r="K5" s="45"/>
      <c r="L5" s="45"/>
      <c r="M5" s="45"/>
      <c r="N5" s="45"/>
      <c r="O5" s="45"/>
      <c r="P5" s="45"/>
    </row>
    <row r="6" spans="1:17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52"/>
      <c r="F6" s="52"/>
      <c r="G6" s="52"/>
      <c r="H6" s="52"/>
      <c r="I6" s="52"/>
      <c r="J6" s="45"/>
      <c r="K6" s="45"/>
      <c r="L6" s="45"/>
      <c r="M6" s="45"/>
      <c r="N6" s="45"/>
      <c r="O6" s="45"/>
      <c r="P6" s="45"/>
    </row>
    <row r="7" spans="1:17" ht="14.1" customHeight="1" x14ac:dyDescent="0.2">
      <c r="A7" s="33" t="s">
        <v>876</v>
      </c>
      <c r="B7" s="34" t="s">
        <v>132</v>
      </c>
      <c r="C7" s="35"/>
      <c r="D7" s="35"/>
      <c r="E7" s="52"/>
      <c r="F7" s="52"/>
      <c r="G7" s="52"/>
      <c r="H7" s="52"/>
      <c r="I7" s="52"/>
      <c r="J7" s="45"/>
      <c r="K7" s="45"/>
      <c r="L7" s="45"/>
      <c r="M7" s="45"/>
      <c r="N7" s="45"/>
      <c r="O7" s="45"/>
      <c r="P7" s="45"/>
    </row>
    <row r="8" spans="1:17" ht="33.950000000000003" customHeight="1" x14ac:dyDescent="0.2">
      <c r="A8" s="181">
        <v>44377</v>
      </c>
      <c r="B8" s="69"/>
      <c r="C8" s="69"/>
      <c r="D8" s="69"/>
      <c r="E8" s="69"/>
      <c r="F8" s="69"/>
      <c r="G8" s="52"/>
      <c r="H8" s="52"/>
      <c r="I8" s="52"/>
      <c r="J8" s="45"/>
      <c r="K8" s="45"/>
      <c r="L8" s="45"/>
      <c r="M8" s="45"/>
      <c r="N8" s="45"/>
      <c r="O8" s="45"/>
      <c r="P8" s="45"/>
    </row>
    <row r="9" spans="1:17" s="68" customFormat="1" ht="82.5" customHeight="1" x14ac:dyDescent="0.2">
      <c r="A9" s="35"/>
      <c r="B9" s="35"/>
      <c r="C9" s="35"/>
      <c r="D9" s="35"/>
      <c r="E9" s="42" t="s">
        <v>1329</v>
      </c>
      <c r="F9" s="42" t="s">
        <v>1330</v>
      </c>
      <c r="G9" s="42" t="s">
        <v>1331</v>
      </c>
      <c r="H9" s="42" t="s">
        <v>1279</v>
      </c>
      <c r="I9" s="42" t="s">
        <v>1333</v>
      </c>
      <c r="J9" s="42" t="s">
        <v>1334</v>
      </c>
      <c r="K9" s="42" t="s">
        <v>1335</v>
      </c>
      <c r="L9" s="42" t="s">
        <v>1283</v>
      </c>
      <c r="M9" s="42" t="s">
        <v>1336</v>
      </c>
      <c r="N9" s="42" t="s">
        <v>1337</v>
      </c>
      <c r="O9" s="42" t="s">
        <v>1338</v>
      </c>
      <c r="P9" s="42" t="s">
        <v>1277</v>
      </c>
    </row>
    <row r="10" spans="1:17" s="68" customFormat="1" ht="53.25" customHeight="1" x14ac:dyDescent="0.2">
      <c r="A10" s="35"/>
      <c r="B10" s="35"/>
      <c r="C10" s="35"/>
      <c r="D10" s="35"/>
      <c r="E10" s="56" t="s">
        <v>22</v>
      </c>
      <c r="F10" s="56" t="s">
        <v>51</v>
      </c>
      <c r="G10" s="56" t="s">
        <v>1332</v>
      </c>
      <c r="H10" s="56" t="s">
        <v>83</v>
      </c>
      <c r="I10" s="56" t="s">
        <v>22</v>
      </c>
      <c r="J10" s="56" t="s">
        <v>51</v>
      </c>
      <c r="K10" s="56" t="s">
        <v>69</v>
      </c>
      <c r="L10" s="56" t="s">
        <v>83</v>
      </c>
      <c r="M10" s="56" t="s">
        <v>22</v>
      </c>
      <c r="N10" s="56" t="s">
        <v>51</v>
      </c>
      <c r="O10" s="56" t="s">
        <v>69</v>
      </c>
      <c r="P10" s="56" t="s">
        <v>83</v>
      </c>
    </row>
    <row r="11" spans="1:17" s="68" customFormat="1" ht="53.25" customHeight="1" x14ac:dyDescent="0.2">
      <c r="A11" s="43" t="s">
        <v>240</v>
      </c>
      <c r="B11" s="43" t="s">
        <v>241</v>
      </c>
      <c r="C11" s="42" t="s">
        <v>336</v>
      </c>
      <c r="D11" s="56" t="s">
        <v>22</v>
      </c>
      <c r="E11" s="37">
        <v>1392000</v>
      </c>
      <c r="F11" s="37">
        <v>15000</v>
      </c>
      <c r="G11" s="37">
        <v>-17000</v>
      </c>
      <c r="H11" s="37">
        <v>1390000</v>
      </c>
      <c r="I11" s="37">
        <v>1432000</v>
      </c>
      <c r="J11" s="37">
        <v>32000</v>
      </c>
      <c r="K11" s="37">
        <v>-2000</v>
      </c>
      <c r="L11" s="37">
        <v>1462000</v>
      </c>
      <c r="M11" s="37">
        <v>1114000</v>
      </c>
      <c r="N11" s="37">
        <v>19000</v>
      </c>
      <c r="O11" s="37">
        <v>-4000</v>
      </c>
      <c r="P11" s="37">
        <v>1129000</v>
      </c>
    </row>
    <row r="12" spans="1:17" s="68" customFormat="1" ht="53.25" customHeight="1" x14ac:dyDescent="0.2">
      <c r="A12" s="43" t="s">
        <v>240</v>
      </c>
      <c r="B12" s="43" t="s">
        <v>241</v>
      </c>
      <c r="C12" s="42" t="s">
        <v>319</v>
      </c>
      <c r="D12" s="56" t="s">
        <v>51</v>
      </c>
      <c r="E12" s="37">
        <v>1015000</v>
      </c>
      <c r="F12" s="37">
        <v>10000</v>
      </c>
      <c r="G12" s="37">
        <v>-8000</v>
      </c>
      <c r="H12" s="37">
        <v>1017000</v>
      </c>
      <c r="I12" s="37">
        <v>814000</v>
      </c>
      <c r="J12" s="37">
        <v>24000</v>
      </c>
      <c r="K12" s="37">
        <v>0</v>
      </c>
      <c r="L12" s="37">
        <v>838000</v>
      </c>
      <c r="M12" s="37">
        <v>988000</v>
      </c>
      <c r="N12" s="37">
        <v>21000</v>
      </c>
      <c r="O12" s="37">
        <v>0</v>
      </c>
      <c r="P12" s="37">
        <v>1009000</v>
      </c>
    </row>
    <row r="13" spans="1:17" s="68" customFormat="1" ht="53.25" customHeight="1" x14ac:dyDescent="0.2">
      <c r="A13" s="43" t="s">
        <v>240</v>
      </c>
      <c r="B13" s="43" t="s">
        <v>241</v>
      </c>
      <c r="C13" s="42" t="s">
        <v>889</v>
      </c>
      <c r="D13" s="56" t="s">
        <v>69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</row>
    <row r="14" spans="1:17" s="68" customFormat="1" ht="53.25" customHeight="1" x14ac:dyDescent="0.2">
      <c r="A14" s="43" t="s">
        <v>240</v>
      </c>
      <c r="B14" s="43" t="s">
        <v>241</v>
      </c>
      <c r="C14" s="42" t="s">
        <v>942</v>
      </c>
      <c r="D14" s="56" t="s">
        <v>83</v>
      </c>
      <c r="E14" s="37">
        <v>2407000</v>
      </c>
      <c r="F14" s="37">
        <v>25000</v>
      </c>
      <c r="G14" s="37">
        <v>-25000</v>
      </c>
      <c r="H14" s="37">
        <v>2407000</v>
      </c>
      <c r="I14" s="37">
        <v>2246000</v>
      </c>
      <c r="J14" s="37">
        <v>56000</v>
      </c>
      <c r="K14" s="37">
        <v>-2000</v>
      </c>
      <c r="L14" s="37">
        <v>2300000</v>
      </c>
      <c r="M14" s="37">
        <v>2102000</v>
      </c>
      <c r="N14" s="37">
        <v>40000</v>
      </c>
      <c r="O14" s="37">
        <v>-4000</v>
      </c>
      <c r="P14" s="37">
        <v>2138000</v>
      </c>
    </row>
    <row r="15" spans="1:17" s="68" customFormat="1" ht="88.5" customHeight="1" x14ac:dyDescent="0.2">
      <c r="A15" s="43" t="s">
        <v>240</v>
      </c>
      <c r="B15" s="43" t="s">
        <v>891</v>
      </c>
      <c r="C15" s="42" t="s">
        <v>893</v>
      </c>
      <c r="D15" s="56" t="s">
        <v>91</v>
      </c>
      <c r="E15" s="37">
        <v>118000</v>
      </c>
      <c r="F15" s="37">
        <v>0</v>
      </c>
      <c r="G15" s="37">
        <v>-10000</v>
      </c>
      <c r="H15" s="37">
        <v>108000</v>
      </c>
      <c r="I15" s="37">
        <v>62000</v>
      </c>
      <c r="J15" s="37">
        <v>0</v>
      </c>
      <c r="K15" s="37">
        <v>0</v>
      </c>
      <c r="L15" s="37">
        <v>62000</v>
      </c>
      <c r="M15" s="37">
        <v>163000</v>
      </c>
      <c r="N15" s="37">
        <v>0</v>
      </c>
      <c r="O15" s="37">
        <v>-4000</v>
      </c>
      <c r="P15" s="37">
        <v>159000</v>
      </c>
    </row>
    <row r="16" spans="1:17" s="68" customFormat="1" ht="91.5" customHeight="1" x14ac:dyDescent="0.2">
      <c r="A16" s="43" t="s">
        <v>240</v>
      </c>
      <c r="B16" s="43" t="s">
        <v>891</v>
      </c>
      <c r="C16" s="42" t="s">
        <v>896</v>
      </c>
      <c r="D16" s="56" t="s">
        <v>96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</row>
    <row r="17" spans="1:16" s="68" customFormat="1" ht="85.5" customHeight="1" x14ac:dyDescent="0.2">
      <c r="A17" s="43" t="s">
        <v>240</v>
      </c>
      <c r="B17" s="43" t="s">
        <v>891</v>
      </c>
      <c r="C17" s="42" t="s">
        <v>1085</v>
      </c>
      <c r="D17" s="56" t="s">
        <v>197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</row>
    <row r="18" spans="1:16" s="68" customFormat="1" ht="82.5" customHeight="1" x14ac:dyDescent="0.2">
      <c r="A18" s="43" t="s">
        <v>240</v>
      </c>
      <c r="B18" s="43" t="s">
        <v>891</v>
      </c>
      <c r="C18" s="42" t="s">
        <v>987</v>
      </c>
      <c r="D18" s="56" t="s">
        <v>198</v>
      </c>
      <c r="E18" s="37">
        <v>118000</v>
      </c>
      <c r="F18" s="37">
        <v>0</v>
      </c>
      <c r="G18" s="37">
        <v>-10000</v>
      </c>
      <c r="H18" s="37">
        <v>108000</v>
      </c>
      <c r="I18" s="37">
        <v>62000</v>
      </c>
      <c r="J18" s="37">
        <v>0</v>
      </c>
      <c r="K18" s="37">
        <v>0</v>
      </c>
      <c r="L18" s="37">
        <v>62000</v>
      </c>
      <c r="M18" s="37">
        <v>163000</v>
      </c>
      <c r="N18" s="37">
        <v>0</v>
      </c>
      <c r="O18" s="37">
        <v>-4000</v>
      </c>
      <c r="P18" s="37">
        <v>159000</v>
      </c>
    </row>
    <row r="19" spans="1:16" s="68" customFormat="1" ht="53.25" customHeight="1" x14ac:dyDescent="0.2">
      <c r="A19" s="43" t="s">
        <v>240</v>
      </c>
      <c r="B19" s="42" t="s">
        <v>388</v>
      </c>
      <c r="C19" s="42"/>
      <c r="D19" s="56" t="s">
        <v>226</v>
      </c>
      <c r="E19" s="37">
        <v>2525000</v>
      </c>
      <c r="F19" s="37">
        <v>25000</v>
      </c>
      <c r="G19" s="37">
        <v>-35000</v>
      </c>
      <c r="H19" s="37">
        <v>2515000</v>
      </c>
      <c r="I19" s="37">
        <v>2308000</v>
      </c>
      <c r="J19" s="37">
        <v>56000</v>
      </c>
      <c r="K19" s="37">
        <v>-2000</v>
      </c>
      <c r="L19" s="37">
        <v>2362000</v>
      </c>
      <c r="M19" s="37">
        <v>2265000</v>
      </c>
      <c r="N19" s="37">
        <v>40000</v>
      </c>
      <c r="O19" s="37">
        <v>-8000</v>
      </c>
      <c r="P19" s="37">
        <v>2297000</v>
      </c>
    </row>
    <row r="20" spans="1:16" s="68" customFormat="1" ht="53.25" customHeight="1" x14ac:dyDescent="0.2">
      <c r="A20" s="43" t="s">
        <v>239</v>
      </c>
      <c r="B20" s="42" t="s">
        <v>734</v>
      </c>
      <c r="C20" s="42"/>
      <c r="D20" s="56" t="s">
        <v>23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6" s="68" customFormat="1" ht="53.25" customHeight="1" x14ac:dyDescent="0.2">
      <c r="A21" s="43" t="s">
        <v>239</v>
      </c>
      <c r="B21" s="42" t="s">
        <v>1060</v>
      </c>
      <c r="C21" s="42"/>
      <c r="D21" s="56" t="s">
        <v>29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</row>
    <row r="22" spans="1:16" s="68" customFormat="1" ht="53.25" customHeight="1" x14ac:dyDescent="0.2">
      <c r="A22" s="43" t="s">
        <v>239</v>
      </c>
      <c r="B22" s="42" t="s">
        <v>543</v>
      </c>
      <c r="C22" s="42"/>
      <c r="D22" s="56" t="s">
        <v>33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</row>
    <row r="23" spans="1:16" s="68" customFormat="1" ht="53.25" customHeight="1" x14ac:dyDescent="0.2">
      <c r="A23" s="43" t="s">
        <v>239</v>
      </c>
      <c r="B23" s="42" t="s">
        <v>538</v>
      </c>
      <c r="C23" s="42"/>
      <c r="D23" s="56" t="s">
        <v>40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</row>
    <row r="24" spans="1:16" s="68" customFormat="1" ht="53.25" customHeight="1" x14ac:dyDescent="0.2">
      <c r="A24" s="43" t="s">
        <v>239</v>
      </c>
      <c r="B24" s="42" t="s">
        <v>545</v>
      </c>
      <c r="C24" s="42"/>
      <c r="D24" s="56" t="s">
        <v>43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</row>
    <row r="25" spans="1:16" s="68" customFormat="1" ht="53.25" customHeight="1" x14ac:dyDescent="0.2">
      <c r="A25" s="43" t="s">
        <v>239</v>
      </c>
      <c r="B25" s="42" t="s">
        <v>889</v>
      </c>
      <c r="C25" s="42"/>
      <c r="D25" s="56" t="s">
        <v>45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</row>
    <row r="26" spans="1:16" s="68" customFormat="1" ht="53.25" customHeight="1" x14ac:dyDescent="0.2">
      <c r="A26" s="43" t="s">
        <v>239</v>
      </c>
      <c r="B26" s="42" t="s">
        <v>244</v>
      </c>
      <c r="C26" s="42"/>
      <c r="D26" s="56" t="s">
        <v>46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</row>
    <row r="27" spans="1:16" s="68" customFormat="1" ht="84.75" customHeight="1" x14ac:dyDescent="0.2">
      <c r="A27" s="105" t="s">
        <v>984</v>
      </c>
      <c r="B27" s="105"/>
      <c r="C27" s="43"/>
      <c r="D27" s="58" t="s">
        <v>47</v>
      </c>
      <c r="E27" s="39">
        <v>2525000</v>
      </c>
      <c r="F27" s="39">
        <v>25000</v>
      </c>
      <c r="G27" s="39">
        <v>-35000</v>
      </c>
      <c r="H27" s="39">
        <v>2515000</v>
      </c>
      <c r="I27" s="39">
        <v>2308000</v>
      </c>
      <c r="J27" s="39">
        <v>56000</v>
      </c>
      <c r="K27" s="39">
        <v>-2000</v>
      </c>
      <c r="L27" s="39">
        <v>2362000</v>
      </c>
      <c r="M27" s="39">
        <v>2265000</v>
      </c>
      <c r="N27" s="39">
        <v>40000</v>
      </c>
      <c r="O27" s="39">
        <v>-8000</v>
      </c>
      <c r="P27" s="39">
        <v>2297000</v>
      </c>
    </row>
    <row r="28" spans="1:16" s="68" customFormat="1" ht="53.25" customHeight="1" x14ac:dyDescent="0.2"/>
    <row r="29" spans="1:16" s="68" customFormat="1" ht="53.2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'@lists'!$A$21:$B$21</xm:f>
          </x14:formula1>
          <xm:sqref>B7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rightToLeft="1" workbookViewId="0">
      <selection activeCell="E14" sqref="E14:J30"/>
    </sheetView>
  </sheetViews>
  <sheetFormatPr defaultColWidth="11.42578125" defaultRowHeight="12.75" x14ac:dyDescent="0.2"/>
  <cols>
    <col min="1" max="1" width="20.5703125" customWidth="1"/>
    <col min="2" max="2" width="22.140625" customWidth="1"/>
    <col min="3" max="3" width="23.140625" customWidth="1"/>
    <col min="4" max="4" width="16.140625" customWidth="1"/>
    <col min="5" max="5" width="15.140625" customWidth="1"/>
    <col min="6" max="6" width="16.28515625" customWidth="1"/>
    <col min="7" max="7" width="22.28515625" customWidth="1"/>
    <col min="8" max="10" width="16.28515625" customWidth="1"/>
    <col min="11" max="11" width="8.28515625" customWidth="1"/>
  </cols>
  <sheetData>
    <row r="1" spans="1:1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"/>
      <c r="J1" s="2"/>
      <c r="K1" s="2"/>
    </row>
    <row r="2" spans="1:1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"/>
      <c r="J2" s="2"/>
      <c r="K2" s="2"/>
    </row>
    <row r="3" spans="1:11" ht="12.95" customHeight="1" x14ac:dyDescent="0.2">
      <c r="A3" s="20"/>
      <c r="B3" s="20"/>
      <c r="C3" s="20"/>
      <c r="D3" s="20"/>
      <c r="E3" s="20"/>
      <c r="F3" s="20"/>
      <c r="G3" s="20"/>
      <c r="H3" s="2"/>
      <c r="I3" s="2"/>
      <c r="J3" s="2"/>
    </row>
    <row r="4" spans="1:1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"/>
      <c r="I4" s="2"/>
      <c r="J4" s="2"/>
    </row>
    <row r="5" spans="1:11" ht="14.1" customHeight="1" x14ac:dyDescent="0.2">
      <c r="A5" s="27" t="s">
        <v>1108</v>
      </c>
      <c r="B5" s="137">
        <v>44377</v>
      </c>
      <c r="C5" s="20"/>
      <c r="D5" s="20"/>
      <c r="E5" s="20"/>
      <c r="F5" s="20"/>
      <c r="G5" s="20"/>
      <c r="H5" s="2"/>
      <c r="I5" s="2"/>
      <c r="J5" s="2"/>
    </row>
    <row r="6" spans="1:1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"/>
      <c r="I6" s="2"/>
      <c r="J6" s="2"/>
    </row>
    <row r="7" spans="1:11" ht="14.1" customHeight="1" x14ac:dyDescent="0.2">
      <c r="A7" s="31"/>
      <c r="B7" s="32"/>
      <c r="C7" s="20"/>
      <c r="D7" s="20"/>
      <c r="E7" s="20"/>
      <c r="F7" s="20"/>
      <c r="G7" s="20"/>
      <c r="H7" s="2"/>
      <c r="I7" s="2"/>
      <c r="J7" s="2"/>
    </row>
    <row r="8" spans="1:11" ht="14.1" customHeight="1" x14ac:dyDescent="0.2">
      <c r="A8" s="33" t="s">
        <v>876</v>
      </c>
      <c r="B8" s="34" t="s">
        <v>133</v>
      </c>
      <c r="C8" s="20"/>
      <c r="D8" s="20"/>
      <c r="E8" s="20"/>
      <c r="F8" s="20"/>
      <c r="G8" s="20"/>
      <c r="H8" s="2"/>
      <c r="I8" s="2"/>
      <c r="J8" s="2"/>
    </row>
    <row r="9" spans="1:11" ht="12.95" customHeight="1" x14ac:dyDescent="0.2">
      <c r="A9" s="20"/>
      <c r="B9" s="20"/>
      <c r="C9" s="20"/>
      <c r="D9" s="20"/>
      <c r="E9" s="20"/>
      <c r="F9" s="20"/>
      <c r="G9" s="20"/>
      <c r="H9" s="2"/>
      <c r="I9" s="2"/>
      <c r="J9" s="2"/>
    </row>
    <row r="10" spans="1:11" ht="33.950000000000003" customHeight="1" x14ac:dyDescent="0.2">
      <c r="A10" s="106" t="s">
        <v>134</v>
      </c>
      <c r="B10" s="41"/>
      <c r="C10" s="41"/>
      <c r="D10" s="41"/>
      <c r="E10" s="41"/>
      <c r="F10" s="41"/>
      <c r="G10" s="20"/>
      <c r="H10" s="2"/>
      <c r="I10" s="2"/>
      <c r="J10" s="2"/>
    </row>
    <row r="11" spans="1:11" ht="14.1" customHeight="1" x14ac:dyDescent="0.2">
      <c r="A11" s="10" t="s">
        <v>133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 ht="70.5" customHeight="1" x14ac:dyDescent="0.2">
      <c r="A12" s="52"/>
      <c r="B12" s="52"/>
      <c r="C12" s="52"/>
      <c r="D12" s="52"/>
      <c r="E12" s="42" t="s">
        <v>1339</v>
      </c>
      <c r="F12" s="42" t="s">
        <v>1279</v>
      </c>
      <c r="G12" s="42" t="s">
        <v>1340</v>
      </c>
      <c r="H12" s="42" t="s">
        <v>1283</v>
      </c>
      <c r="I12" s="42" t="s">
        <v>1341</v>
      </c>
      <c r="J12" s="42" t="s">
        <v>1277</v>
      </c>
    </row>
    <row r="13" spans="1:11" ht="12.95" customHeight="1" x14ac:dyDescent="0.2">
      <c r="A13" s="52"/>
      <c r="B13" s="52"/>
      <c r="C13" s="52"/>
      <c r="D13" s="52"/>
      <c r="E13" s="56" t="s">
        <v>22</v>
      </c>
      <c r="F13" s="56" t="s">
        <v>51</v>
      </c>
      <c r="G13" s="56" t="s">
        <v>22</v>
      </c>
      <c r="H13" s="56" t="s">
        <v>51</v>
      </c>
      <c r="I13" s="56" t="s">
        <v>22</v>
      </c>
      <c r="J13" s="56" t="s">
        <v>51</v>
      </c>
    </row>
    <row r="14" spans="1:11" ht="30" customHeight="1" x14ac:dyDescent="0.2">
      <c r="A14" s="43" t="s">
        <v>240</v>
      </c>
      <c r="B14" s="55" t="s">
        <v>241</v>
      </c>
      <c r="C14" s="42" t="s">
        <v>336</v>
      </c>
      <c r="D14" s="56" t="s">
        <v>22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</row>
    <row r="15" spans="1:11" ht="49.5" customHeight="1" x14ac:dyDescent="0.2">
      <c r="A15" s="43" t="s">
        <v>240</v>
      </c>
      <c r="B15" s="55" t="s">
        <v>241</v>
      </c>
      <c r="C15" s="42" t="s">
        <v>319</v>
      </c>
      <c r="D15" s="56" t="s">
        <v>51</v>
      </c>
      <c r="E15" s="37">
        <v>2000</v>
      </c>
      <c r="F15" s="37">
        <v>2000</v>
      </c>
      <c r="G15" s="37">
        <v>3000</v>
      </c>
      <c r="H15" s="37">
        <v>3000</v>
      </c>
      <c r="I15" s="37">
        <v>2000</v>
      </c>
      <c r="J15" s="37">
        <v>2000</v>
      </c>
    </row>
    <row r="16" spans="1:11" ht="30.75" customHeight="1" x14ac:dyDescent="0.2">
      <c r="A16" s="43" t="s">
        <v>240</v>
      </c>
      <c r="B16" s="55" t="s">
        <v>241</v>
      </c>
      <c r="C16" s="42" t="s">
        <v>889</v>
      </c>
      <c r="D16" s="56" t="s">
        <v>69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</row>
    <row r="17" spans="1:10" ht="29.1" customHeight="1" x14ac:dyDescent="0.2">
      <c r="A17" s="43" t="s">
        <v>240</v>
      </c>
      <c r="B17" s="55" t="s">
        <v>241</v>
      </c>
      <c r="C17" s="42" t="s">
        <v>988</v>
      </c>
      <c r="D17" s="56" t="s">
        <v>83</v>
      </c>
      <c r="E17" s="37">
        <v>2000</v>
      </c>
      <c r="F17" s="37">
        <v>2000</v>
      </c>
      <c r="G17" s="37">
        <v>3000</v>
      </c>
      <c r="H17" s="37">
        <v>3000</v>
      </c>
      <c r="I17" s="37">
        <v>2000</v>
      </c>
      <c r="J17" s="37">
        <v>2000</v>
      </c>
    </row>
    <row r="18" spans="1:10" ht="29.1" customHeight="1" x14ac:dyDescent="0.2">
      <c r="A18" s="43" t="s">
        <v>240</v>
      </c>
      <c r="B18" s="55" t="s">
        <v>891</v>
      </c>
      <c r="C18" s="42" t="s">
        <v>894</v>
      </c>
      <c r="D18" s="56" t="s">
        <v>91</v>
      </c>
      <c r="E18" s="37">
        <v>33000</v>
      </c>
      <c r="F18" s="37">
        <v>31000</v>
      </c>
      <c r="G18" s="37">
        <v>0</v>
      </c>
      <c r="H18" s="37">
        <v>0</v>
      </c>
      <c r="I18" s="37">
        <v>36000</v>
      </c>
      <c r="J18" s="37">
        <v>33000</v>
      </c>
    </row>
    <row r="19" spans="1:10" ht="45" customHeight="1" x14ac:dyDescent="0.2">
      <c r="A19" s="43" t="s">
        <v>240</v>
      </c>
      <c r="B19" s="55" t="s">
        <v>891</v>
      </c>
      <c r="C19" s="42" t="s">
        <v>896</v>
      </c>
      <c r="D19" s="56" t="s">
        <v>96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spans="1:10" ht="38.25" customHeight="1" x14ac:dyDescent="0.2">
      <c r="A20" s="43" t="s">
        <v>240</v>
      </c>
      <c r="B20" s="55" t="s">
        <v>891</v>
      </c>
      <c r="C20" s="42" t="s">
        <v>1085</v>
      </c>
      <c r="D20" s="56" t="s">
        <v>197</v>
      </c>
      <c r="E20" s="37">
        <v>1000</v>
      </c>
      <c r="F20" s="37">
        <v>1000</v>
      </c>
      <c r="G20" s="37">
        <v>38000</v>
      </c>
      <c r="H20" s="37">
        <v>36000</v>
      </c>
      <c r="I20" s="37">
        <v>1000</v>
      </c>
      <c r="J20" s="37">
        <v>1000</v>
      </c>
    </row>
    <row r="21" spans="1:10" ht="42" customHeight="1" x14ac:dyDescent="0.2">
      <c r="A21" s="43" t="s">
        <v>240</v>
      </c>
      <c r="B21" s="55" t="s">
        <v>891</v>
      </c>
      <c r="C21" s="42" t="s">
        <v>987</v>
      </c>
      <c r="D21" s="56" t="s">
        <v>198</v>
      </c>
      <c r="E21" s="37">
        <v>34000</v>
      </c>
      <c r="F21" s="37">
        <v>32000</v>
      </c>
      <c r="G21" s="37">
        <v>38000</v>
      </c>
      <c r="H21" s="37">
        <v>36000</v>
      </c>
      <c r="I21" s="37">
        <v>37000</v>
      </c>
      <c r="J21" s="37">
        <v>34000</v>
      </c>
    </row>
    <row r="22" spans="1:10" ht="38.25" customHeight="1" x14ac:dyDescent="0.2">
      <c r="A22" s="43" t="s">
        <v>240</v>
      </c>
      <c r="B22" s="42" t="s">
        <v>388</v>
      </c>
      <c r="C22" s="42"/>
      <c r="D22" s="56" t="s">
        <v>226</v>
      </c>
      <c r="E22" s="37">
        <v>36000</v>
      </c>
      <c r="F22" s="37">
        <v>34000</v>
      </c>
      <c r="G22" s="37">
        <v>41000</v>
      </c>
      <c r="H22" s="37">
        <v>39000</v>
      </c>
      <c r="I22" s="37">
        <v>39000</v>
      </c>
      <c r="J22" s="37">
        <v>36000</v>
      </c>
    </row>
    <row r="23" spans="1:10" ht="37.5" customHeight="1" x14ac:dyDescent="0.2">
      <c r="A23" s="43" t="s">
        <v>2</v>
      </c>
      <c r="B23" s="42" t="s">
        <v>734</v>
      </c>
      <c r="C23" s="42"/>
      <c r="D23" s="56" t="s">
        <v>23</v>
      </c>
      <c r="E23" s="37">
        <v>0</v>
      </c>
      <c r="F23" s="37">
        <v>0</v>
      </c>
      <c r="G23" s="37">
        <v>1000</v>
      </c>
      <c r="H23" s="37">
        <v>1000</v>
      </c>
      <c r="I23" s="37">
        <v>0</v>
      </c>
      <c r="J23" s="37">
        <v>0</v>
      </c>
    </row>
    <row r="24" spans="1:10" ht="30.75" customHeight="1" x14ac:dyDescent="0.2">
      <c r="A24" s="43" t="s">
        <v>2</v>
      </c>
      <c r="B24" s="42" t="s">
        <v>1060</v>
      </c>
      <c r="C24" s="42"/>
      <c r="D24" s="56" t="s">
        <v>29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</row>
    <row r="25" spans="1:10" ht="36.75" customHeight="1" x14ac:dyDescent="0.2">
      <c r="A25" s="43" t="s">
        <v>2</v>
      </c>
      <c r="B25" s="42" t="s">
        <v>543</v>
      </c>
      <c r="C25" s="42"/>
      <c r="D25" s="56" t="s">
        <v>33</v>
      </c>
      <c r="E25" s="37">
        <v>0</v>
      </c>
      <c r="F25" s="37">
        <v>0</v>
      </c>
      <c r="G25" s="37">
        <v>7000</v>
      </c>
      <c r="H25" s="37">
        <v>7000</v>
      </c>
      <c r="I25" s="37">
        <v>2000</v>
      </c>
      <c r="J25" s="37">
        <v>2000</v>
      </c>
    </row>
    <row r="26" spans="1:10" ht="35.25" customHeight="1" x14ac:dyDescent="0.2">
      <c r="A26" s="43" t="s">
        <v>2</v>
      </c>
      <c r="B26" s="42" t="s">
        <v>538</v>
      </c>
      <c r="C26" s="42"/>
      <c r="D26" s="56" t="s">
        <v>40</v>
      </c>
      <c r="E26" s="37">
        <v>0</v>
      </c>
      <c r="F26" s="37">
        <v>0</v>
      </c>
      <c r="G26" s="37">
        <v>15000</v>
      </c>
      <c r="H26" s="37">
        <v>15000</v>
      </c>
      <c r="I26" s="37">
        <v>0</v>
      </c>
      <c r="J26" s="37">
        <v>0</v>
      </c>
    </row>
    <row r="27" spans="1:10" ht="39" customHeight="1" x14ac:dyDescent="0.2">
      <c r="A27" s="43" t="s">
        <v>2</v>
      </c>
      <c r="B27" s="42" t="s">
        <v>545</v>
      </c>
      <c r="C27" s="42"/>
      <c r="D27" s="56" t="s">
        <v>43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</row>
    <row r="28" spans="1:10" ht="39" customHeight="1" x14ac:dyDescent="0.2">
      <c r="A28" s="43" t="s">
        <v>2</v>
      </c>
      <c r="B28" s="42" t="s">
        <v>889</v>
      </c>
      <c r="C28" s="42"/>
      <c r="D28" s="56" t="s">
        <v>45</v>
      </c>
      <c r="E28" s="37">
        <v>35000</v>
      </c>
      <c r="F28" s="37">
        <v>35000</v>
      </c>
      <c r="G28" s="37">
        <v>65000</v>
      </c>
      <c r="H28" s="37">
        <v>62000</v>
      </c>
      <c r="I28" s="37">
        <v>44000</v>
      </c>
      <c r="J28" s="37">
        <v>42000</v>
      </c>
    </row>
    <row r="29" spans="1:10" ht="39" customHeight="1" x14ac:dyDescent="0.2">
      <c r="A29" s="43" t="s">
        <v>2</v>
      </c>
      <c r="B29" s="42" t="s">
        <v>244</v>
      </c>
      <c r="C29" s="42"/>
      <c r="D29" s="56" t="s">
        <v>46</v>
      </c>
      <c r="E29" s="37">
        <v>35000</v>
      </c>
      <c r="F29" s="37">
        <v>35000</v>
      </c>
      <c r="G29" s="37">
        <v>88000</v>
      </c>
      <c r="H29" s="37">
        <v>85000</v>
      </c>
      <c r="I29" s="37">
        <v>46000</v>
      </c>
      <c r="J29" s="37">
        <v>44000</v>
      </c>
    </row>
    <row r="30" spans="1:10" ht="57" customHeight="1" x14ac:dyDescent="0.2">
      <c r="A30" s="43" t="s">
        <v>986</v>
      </c>
      <c r="B30" s="42"/>
      <c r="C30" s="42"/>
      <c r="D30" s="56" t="s">
        <v>47</v>
      </c>
      <c r="E30" s="39">
        <v>71000</v>
      </c>
      <c r="F30" s="39">
        <v>69000</v>
      </c>
      <c r="G30" s="39">
        <v>129000</v>
      </c>
      <c r="H30" s="39">
        <v>124000</v>
      </c>
      <c r="I30" s="39">
        <v>85000</v>
      </c>
      <c r="J30" s="39">
        <v>80000</v>
      </c>
    </row>
    <row r="31" spans="1:10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B8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0"/>
  <sheetViews>
    <sheetView rightToLeft="1" workbookViewId="0">
      <selection activeCell="D11" sqref="D11:U27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22.28515625" customWidth="1"/>
    <col min="4" max="4" width="20.42578125" customWidth="1"/>
    <col min="5" max="5" width="15.7109375" customWidth="1"/>
    <col min="6" max="6" width="18.42578125" customWidth="1"/>
    <col min="7" max="7" width="19.7109375" customWidth="1"/>
    <col min="8" max="8" width="16.28515625" customWidth="1"/>
    <col min="9" max="9" width="18.5703125" customWidth="1"/>
    <col min="10" max="10" width="20.85546875" customWidth="1"/>
    <col min="11" max="12" width="16.28515625" customWidth="1"/>
    <col min="13" max="13" width="21.85546875" customWidth="1"/>
    <col min="14" max="14" width="16.28515625" customWidth="1"/>
    <col min="15" max="15" width="19.85546875" customWidth="1"/>
    <col min="16" max="16" width="20.28515625" customWidth="1"/>
    <col min="17" max="18" width="16.28515625" customWidth="1"/>
    <col min="19" max="19" width="22.85546875" customWidth="1"/>
    <col min="20" max="20" width="16.28515625" customWidth="1"/>
    <col min="21" max="21" width="22.42578125" customWidth="1"/>
    <col min="22" max="23" width="16.28515625" customWidth="1"/>
    <col min="24" max="24" width="8.28515625" customWidth="1"/>
  </cols>
  <sheetData>
    <row r="1" spans="1:24" ht="14.1" customHeight="1" x14ac:dyDescent="0.2">
      <c r="A1" s="19" t="s">
        <v>580</v>
      </c>
      <c r="B1" s="41"/>
      <c r="C1" s="20"/>
      <c r="D1" s="20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2"/>
      <c r="R1" s="2"/>
      <c r="S1" s="2"/>
      <c r="T1" s="2"/>
      <c r="U1" s="2"/>
      <c r="V1" s="2"/>
      <c r="W1" s="2"/>
      <c r="X1" s="2"/>
    </row>
    <row r="2" spans="1:24" ht="14.1" customHeight="1" x14ac:dyDescent="0.2">
      <c r="A2" s="19" t="s">
        <v>661</v>
      </c>
      <c r="B2" s="41"/>
      <c r="C2" s="20"/>
      <c r="D2" s="20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  <c r="S2" s="2"/>
      <c r="T2" s="2"/>
      <c r="U2" s="2"/>
      <c r="V2" s="2"/>
      <c r="W2" s="2"/>
      <c r="X2" s="2"/>
    </row>
    <row r="3" spans="1:24" ht="12.95" customHeight="1" x14ac:dyDescent="0.2">
      <c r="A3" s="20"/>
      <c r="B3" s="20"/>
      <c r="C3" s="20"/>
      <c r="D3" s="20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2"/>
      <c r="Q3" s="2"/>
      <c r="R3" s="2"/>
      <c r="S3" s="2"/>
      <c r="T3" s="2"/>
      <c r="U3" s="2"/>
      <c r="V3" s="2"/>
      <c r="W3" s="2"/>
    </row>
    <row r="4" spans="1:24" ht="14.1" customHeight="1" x14ac:dyDescent="0.2">
      <c r="A4" s="23" t="s">
        <v>560</v>
      </c>
      <c r="B4" s="24" t="s">
        <v>24</v>
      </c>
      <c r="C4" s="25"/>
      <c r="D4" s="26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2"/>
      <c r="Q4" s="2"/>
      <c r="R4" s="2"/>
      <c r="S4" s="2"/>
      <c r="T4" s="2"/>
      <c r="U4" s="2"/>
      <c r="V4" s="2"/>
      <c r="W4" s="2"/>
    </row>
    <row r="5" spans="1:24" ht="14.1" customHeight="1" x14ac:dyDescent="0.2">
      <c r="A5" s="27" t="s">
        <v>1108</v>
      </c>
      <c r="B5" s="28">
        <v>44377</v>
      </c>
      <c r="C5" s="20"/>
      <c r="D5" s="20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2"/>
      <c r="Q5" s="2"/>
      <c r="R5" s="2"/>
      <c r="S5" s="2"/>
      <c r="T5" s="2"/>
      <c r="U5" s="2"/>
      <c r="V5" s="2"/>
      <c r="W5" s="2"/>
    </row>
    <row r="6" spans="1:24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2"/>
      <c r="Q6" s="2"/>
      <c r="R6" s="2"/>
      <c r="S6" s="2"/>
      <c r="T6" s="2"/>
      <c r="U6" s="2"/>
      <c r="V6" s="2"/>
      <c r="W6" s="2"/>
    </row>
    <row r="7" spans="1:24" ht="14.1" customHeight="1" x14ac:dyDescent="0.2">
      <c r="A7" s="33" t="s">
        <v>876</v>
      </c>
      <c r="B7" s="34" t="s">
        <v>135</v>
      </c>
      <c r="C7" s="20"/>
      <c r="D7" s="20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2"/>
      <c r="Q7" s="2"/>
      <c r="R7" s="2"/>
      <c r="S7" s="2"/>
      <c r="T7" s="2"/>
      <c r="U7" s="2"/>
      <c r="V7" s="2"/>
      <c r="W7" s="2"/>
    </row>
    <row r="8" spans="1:24" ht="33.950000000000003" customHeight="1" x14ac:dyDescent="0.2">
      <c r="A8" s="61" t="s">
        <v>136</v>
      </c>
      <c r="B8" s="41"/>
      <c r="C8" s="41"/>
      <c r="D8" s="41"/>
      <c r="E8" s="44"/>
      <c r="F8" s="44"/>
      <c r="G8" s="44"/>
      <c r="H8" s="44"/>
      <c r="I8" s="44"/>
      <c r="J8" s="44"/>
      <c r="K8" s="44"/>
      <c r="L8" s="44"/>
      <c r="M8" s="44"/>
      <c r="N8" s="44"/>
      <c r="O8" s="50"/>
      <c r="P8" s="2"/>
      <c r="Q8" s="2"/>
      <c r="R8" s="2"/>
      <c r="S8" s="2"/>
      <c r="T8" s="2"/>
      <c r="U8" s="2"/>
      <c r="V8" s="2"/>
      <c r="W8" s="2"/>
    </row>
    <row r="9" spans="1:24" ht="99" customHeight="1" x14ac:dyDescent="0.2">
      <c r="A9" s="35"/>
      <c r="B9" s="35"/>
      <c r="C9" s="35"/>
      <c r="D9" s="42" t="s">
        <v>1343</v>
      </c>
      <c r="E9" s="42" t="s">
        <v>1344</v>
      </c>
      <c r="F9" s="42" t="s">
        <v>1345</v>
      </c>
      <c r="G9" s="42" t="s">
        <v>1346</v>
      </c>
      <c r="H9" s="42" t="s">
        <v>1342</v>
      </c>
      <c r="I9" s="43" t="s">
        <v>1289</v>
      </c>
      <c r="J9" s="42" t="s">
        <v>1347</v>
      </c>
      <c r="K9" s="42" t="s">
        <v>1348</v>
      </c>
      <c r="L9" s="42" t="s">
        <v>1349</v>
      </c>
      <c r="M9" s="42" t="s">
        <v>1350</v>
      </c>
      <c r="N9" s="42" t="s">
        <v>1298</v>
      </c>
      <c r="O9" s="43" t="s">
        <v>1299</v>
      </c>
      <c r="P9" s="42" t="s">
        <v>1352</v>
      </c>
      <c r="Q9" s="42" t="s">
        <v>1353</v>
      </c>
      <c r="R9" s="42" t="s">
        <v>1354</v>
      </c>
      <c r="S9" s="42" t="s">
        <v>1355</v>
      </c>
      <c r="T9" s="42" t="s">
        <v>602</v>
      </c>
      <c r="U9" s="43" t="s">
        <v>1351</v>
      </c>
    </row>
    <row r="10" spans="1:24" ht="12.95" customHeight="1" x14ac:dyDescent="0.2">
      <c r="A10" s="35"/>
      <c r="B10" s="35"/>
      <c r="C10" s="35"/>
      <c r="D10" s="56" t="s">
        <v>22</v>
      </c>
      <c r="E10" s="56" t="s">
        <v>51</v>
      </c>
      <c r="F10" s="56" t="s">
        <v>69</v>
      </c>
      <c r="G10" s="56" t="s">
        <v>83</v>
      </c>
      <c r="H10" s="56" t="s">
        <v>91</v>
      </c>
      <c r="I10" s="56" t="s">
        <v>96</v>
      </c>
      <c r="J10" s="56" t="s">
        <v>22</v>
      </c>
      <c r="K10" s="56" t="s">
        <v>51</v>
      </c>
      <c r="L10" s="56" t="s">
        <v>69</v>
      </c>
      <c r="M10" s="56" t="s">
        <v>83</v>
      </c>
      <c r="N10" s="56" t="s">
        <v>91</v>
      </c>
      <c r="O10" s="56" t="s">
        <v>96</v>
      </c>
      <c r="P10" s="56" t="s">
        <v>22</v>
      </c>
      <c r="Q10" s="56" t="s">
        <v>51</v>
      </c>
      <c r="R10" s="56" t="s">
        <v>69</v>
      </c>
      <c r="S10" s="56" t="s">
        <v>83</v>
      </c>
      <c r="T10" s="56" t="s">
        <v>91</v>
      </c>
      <c r="U10" s="56" t="s">
        <v>96</v>
      </c>
    </row>
    <row r="11" spans="1:24" ht="34.5" customHeight="1" x14ac:dyDescent="0.2">
      <c r="A11" s="43" t="s">
        <v>783</v>
      </c>
      <c r="B11" s="54" t="s">
        <v>1104</v>
      </c>
      <c r="C11" s="56" t="s">
        <v>22</v>
      </c>
      <c r="D11" s="37">
        <v>155164000</v>
      </c>
      <c r="E11" s="37">
        <v>0</v>
      </c>
      <c r="F11" s="37">
        <v>872000</v>
      </c>
      <c r="G11" s="37">
        <v>156036000</v>
      </c>
      <c r="H11" s="37">
        <v>13577000</v>
      </c>
      <c r="I11" s="37">
        <v>169613000</v>
      </c>
      <c r="J11" s="37">
        <v>134956000</v>
      </c>
      <c r="K11" s="37">
        <v>26000</v>
      </c>
      <c r="L11" s="37">
        <v>748000</v>
      </c>
      <c r="M11" s="37">
        <v>135730000</v>
      </c>
      <c r="N11" s="37">
        <v>13566000</v>
      </c>
      <c r="O11" s="37">
        <v>149296000</v>
      </c>
      <c r="P11" s="37">
        <v>143317000</v>
      </c>
      <c r="Q11" s="37">
        <v>24000</v>
      </c>
      <c r="R11" s="37">
        <v>786000</v>
      </c>
      <c r="S11" s="37">
        <v>144127000</v>
      </c>
      <c r="T11" s="37">
        <v>10879000</v>
      </c>
      <c r="U11" s="37">
        <v>155006000</v>
      </c>
    </row>
    <row r="12" spans="1:24" ht="25.5" customHeight="1" x14ac:dyDescent="0.2">
      <c r="A12" s="43" t="s">
        <v>783</v>
      </c>
      <c r="B12" s="54" t="s">
        <v>1105</v>
      </c>
      <c r="C12" s="56" t="s">
        <v>51</v>
      </c>
      <c r="D12" s="37">
        <v>41618000</v>
      </c>
      <c r="E12" s="37">
        <v>96496000</v>
      </c>
      <c r="F12" s="37">
        <v>26150000</v>
      </c>
      <c r="G12" s="37">
        <v>164264000</v>
      </c>
      <c r="H12" s="37">
        <v>2489000</v>
      </c>
      <c r="I12" s="37">
        <v>166753000</v>
      </c>
      <c r="J12" s="37">
        <v>42613000</v>
      </c>
      <c r="K12" s="37">
        <v>86806000</v>
      </c>
      <c r="L12" s="37">
        <v>25828000</v>
      </c>
      <c r="M12" s="37">
        <v>155247000</v>
      </c>
      <c r="N12" s="37">
        <v>287000</v>
      </c>
      <c r="O12" s="37">
        <v>155534000</v>
      </c>
      <c r="P12" s="37">
        <v>40741000</v>
      </c>
      <c r="Q12" s="37">
        <v>90365000</v>
      </c>
      <c r="R12" s="37">
        <v>25398000</v>
      </c>
      <c r="S12" s="37">
        <v>156504000</v>
      </c>
      <c r="T12" s="37">
        <v>158000</v>
      </c>
      <c r="U12" s="37">
        <v>156662000</v>
      </c>
    </row>
    <row r="13" spans="1:24" ht="14.1" customHeight="1" x14ac:dyDescent="0.2">
      <c r="A13" s="43" t="s">
        <v>783</v>
      </c>
      <c r="B13" s="54" t="s">
        <v>840</v>
      </c>
      <c r="C13" s="56" t="s">
        <v>69</v>
      </c>
      <c r="D13" s="37">
        <v>505000</v>
      </c>
      <c r="E13" s="37">
        <v>96393000</v>
      </c>
      <c r="F13" s="38"/>
      <c r="G13" s="37">
        <v>96898000</v>
      </c>
      <c r="H13" s="38"/>
      <c r="I13" s="37">
        <v>96898000</v>
      </c>
      <c r="J13" s="37">
        <v>736000</v>
      </c>
      <c r="K13" s="37">
        <v>86642000</v>
      </c>
      <c r="L13" s="38"/>
      <c r="M13" s="37">
        <v>87378000</v>
      </c>
      <c r="N13" s="38"/>
      <c r="O13" s="37">
        <v>87378000</v>
      </c>
      <c r="P13" s="37">
        <v>624000</v>
      </c>
      <c r="Q13" s="37">
        <v>90237000</v>
      </c>
      <c r="R13" s="38"/>
      <c r="S13" s="37">
        <v>90861000</v>
      </c>
      <c r="T13" s="38"/>
      <c r="U13" s="37">
        <v>90861000</v>
      </c>
    </row>
    <row r="14" spans="1:24" ht="14.1" customHeight="1" x14ac:dyDescent="0.2">
      <c r="A14" s="43" t="s">
        <v>783</v>
      </c>
      <c r="B14" s="54" t="s">
        <v>981</v>
      </c>
      <c r="C14" s="56" t="s">
        <v>83</v>
      </c>
      <c r="D14" s="37">
        <v>196782000</v>
      </c>
      <c r="E14" s="37">
        <v>96496000</v>
      </c>
      <c r="F14" s="37">
        <v>27022000</v>
      </c>
      <c r="G14" s="37">
        <v>320300000</v>
      </c>
      <c r="H14" s="37">
        <v>16066000</v>
      </c>
      <c r="I14" s="37">
        <v>336366000</v>
      </c>
      <c r="J14" s="37">
        <v>177569000</v>
      </c>
      <c r="K14" s="37">
        <v>86832000</v>
      </c>
      <c r="L14" s="37">
        <v>26576000</v>
      </c>
      <c r="M14" s="37">
        <v>290977000</v>
      </c>
      <c r="N14" s="37">
        <v>13853000</v>
      </c>
      <c r="O14" s="37">
        <v>304830000</v>
      </c>
      <c r="P14" s="37">
        <v>184058000</v>
      </c>
      <c r="Q14" s="37">
        <v>90389000</v>
      </c>
      <c r="R14" s="37">
        <v>26184000</v>
      </c>
      <c r="S14" s="37">
        <v>300631000</v>
      </c>
      <c r="T14" s="37">
        <v>11037000</v>
      </c>
      <c r="U14" s="37">
        <v>311668000</v>
      </c>
    </row>
    <row r="15" spans="1:24" ht="14.1" customHeight="1" x14ac:dyDescent="0.2">
      <c r="A15" s="43" t="s">
        <v>783</v>
      </c>
      <c r="B15" s="54" t="s">
        <v>820</v>
      </c>
      <c r="C15" s="56" t="s">
        <v>91</v>
      </c>
      <c r="D15" s="37">
        <v>2176000</v>
      </c>
      <c r="E15" s="37">
        <v>0</v>
      </c>
      <c r="F15" s="37">
        <v>341000</v>
      </c>
      <c r="G15" s="37">
        <v>2517000</v>
      </c>
      <c r="H15" s="37">
        <v>0</v>
      </c>
      <c r="I15" s="37">
        <v>2517000</v>
      </c>
      <c r="J15" s="37">
        <v>879000</v>
      </c>
      <c r="K15" s="37">
        <v>0</v>
      </c>
      <c r="L15" s="37">
        <v>288000</v>
      </c>
      <c r="M15" s="37">
        <v>1167000</v>
      </c>
      <c r="N15" s="37">
        <v>0</v>
      </c>
      <c r="O15" s="37">
        <v>1167000</v>
      </c>
      <c r="P15" s="37">
        <v>2324000</v>
      </c>
      <c r="Q15" s="37">
        <v>0</v>
      </c>
      <c r="R15" s="37">
        <v>317000</v>
      </c>
      <c r="S15" s="37">
        <v>2641000</v>
      </c>
      <c r="T15" s="37">
        <v>0</v>
      </c>
      <c r="U15" s="37">
        <v>2641000</v>
      </c>
    </row>
    <row r="16" spans="1:24" ht="14.1" customHeight="1" x14ac:dyDescent="0.2">
      <c r="A16" s="43" t="s">
        <v>783</v>
      </c>
      <c r="B16" s="54" t="s">
        <v>824</v>
      </c>
      <c r="C16" s="56" t="s">
        <v>96</v>
      </c>
      <c r="D16" s="37">
        <v>978000</v>
      </c>
      <c r="E16" s="37">
        <v>20000</v>
      </c>
      <c r="F16" s="37">
        <v>18000</v>
      </c>
      <c r="G16" s="37">
        <v>1016000</v>
      </c>
      <c r="H16" s="37">
        <v>8000</v>
      </c>
      <c r="I16" s="37">
        <v>1024000</v>
      </c>
      <c r="J16" s="37">
        <v>1322000</v>
      </c>
      <c r="K16" s="37">
        <v>26000</v>
      </c>
      <c r="L16" s="37">
        <v>44000</v>
      </c>
      <c r="M16" s="37">
        <v>1392000</v>
      </c>
      <c r="N16" s="37">
        <v>29000</v>
      </c>
      <c r="O16" s="37">
        <v>1421000</v>
      </c>
      <c r="P16" s="37">
        <v>1308000</v>
      </c>
      <c r="Q16" s="37">
        <v>50000</v>
      </c>
      <c r="R16" s="37">
        <v>20000</v>
      </c>
      <c r="S16" s="37">
        <v>1378000</v>
      </c>
      <c r="T16" s="37">
        <v>15000</v>
      </c>
      <c r="U16" s="37">
        <v>1393000</v>
      </c>
    </row>
    <row r="17" spans="1:23" ht="14.1" customHeight="1" x14ac:dyDescent="0.2">
      <c r="A17" s="43" t="s">
        <v>783</v>
      </c>
      <c r="B17" s="54" t="s">
        <v>835</v>
      </c>
      <c r="C17" s="56" t="s">
        <v>197</v>
      </c>
      <c r="D17" s="37">
        <v>3154000</v>
      </c>
      <c r="E17" s="37">
        <v>20000</v>
      </c>
      <c r="F17" s="37">
        <v>359000</v>
      </c>
      <c r="G17" s="37">
        <v>3533000</v>
      </c>
      <c r="H17" s="37">
        <v>8000</v>
      </c>
      <c r="I17" s="37">
        <v>3541000</v>
      </c>
      <c r="J17" s="37">
        <v>2201000</v>
      </c>
      <c r="K17" s="37">
        <v>26000</v>
      </c>
      <c r="L17" s="37">
        <v>332000</v>
      </c>
      <c r="M17" s="37">
        <v>2559000</v>
      </c>
      <c r="N17" s="37">
        <v>29000</v>
      </c>
      <c r="O17" s="37">
        <v>2588000</v>
      </c>
      <c r="P17" s="37">
        <v>3632000</v>
      </c>
      <c r="Q17" s="37">
        <v>50000</v>
      </c>
      <c r="R17" s="37">
        <v>337000</v>
      </c>
      <c r="S17" s="37">
        <v>4019000</v>
      </c>
      <c r="T17" s="37">
        <v>15000</v>
      </c>
      <c r="U17" s="37">
        <v>4034000</v>
      </c>
    </row>
    <row r="18" spans="1:23" ht="14.1" customHeight="1" x14ac:dyDescent="0.2">
      <c r="A18" s="43" t="s">
        <v>783</v>
      </c>
      <c r="B18" s="54" t="s">
        <v>823</v>
      </c>
      <c r="C18" s="56" t="s">
        <v>198</v>
      </c>
      <c r="D18" s="37">
        <v>56000</v>
      </c>
      <c r="E18" s="37">
        <v>666000</v>
      </c>
      <c r="F18" s="37">
        <v>38000</v>
      </c>
      <c r="G18" s="37">
        <v>760000</v>
      </c>
      <c r="H18" s="37">
        <v>0</v>
      </c>
      <c r="I18" s="37">
        <v>760000</v>
      </c>
      <c r="J18" s="37">
        <v>185000</v>
      </c>
      <c r="K18" s="37">
        <v>879000</v>
      </c>
      <c r="L18" s="37">
        <v>70000</v>
      </c>
      <c r="M18" s="37">
        <v>1134000</v>
      </c>
      <c r="N18" s="37">
        <v>0</v>
      </c>
      <c r="O18" s="37">
        <v>1134000</v>
      </c>
      <c r="P18" s="37">
        <v>56000</v>
      </c>
      <c r="Q18" s="37">
        <v>720000</v>
      </c>
      <c r="R18" s="37">
        <v>38000</v>
      </c>
      <c r="S18" s="37">
        <v>814000</v>
      </c>
      <c r="T18" s="37">
        <v>0</v>
      </c>
      <c r="U18" s="37">
        <v>814000</v>
      </c>
    </row>
    <row r="19" spans="1:23" ht="14.1" customHeight="1" x14ac:dyDescent="0.2">
      <c r="A19" s="43" t="s">
        <v>783</v>
      </c>
      <c r="B19" s="54" t="s">
        <v>822</v>
      </c>
      <c r="C19" s="56" t="s">
        <v>226</v>
      </c>
      <c r="D19" s="37">
        <v>3110000</v>
      </c>
      <c r="E19" s="37">
        <v>1000</v>
      </c>
      <c r="F19" s="37">
        <v>248000</v>
      </c>
      <c r="G19" s="37">
        <v>3359000</v>
      </c>
      <c r="H19" s="37">
        <v>0</v>
      </c>
      <c r="I19" s="37">
        <v>3359000</v>
      </c>
      <c r="J19" s="37">
        <v>2352000</v>
      </c>
      <c r="K19" s="37">
        <v>0</v>
      </c>
      <c r="L19" s="37">
        <v>256000</v>
      </c>
      <c r="M19" s="37">
        <v>2608000</v>
      </c>
      <c r="N19" s="37">
        <v>0</v>
      </c>
      <c r="O19" s="37">
        <v>2608000</v>
      </c>
      <c r="P19" s="37">
        <v>3525000</v>
      </c>
      <c r="Q19" s="37">
        <v>2000</v>
      </c>
      <c r="R19" s="37">
        <v>266000</v>
      </c>
      <c r="S19" s="37">
        <v>3793000</v>
      </c>
      <c r="T19" s="37">
        <v>0</v>
      </c>
      <c r="U19" s="37">
        <v>3793000</v>
      </c>
    </row>
    <row r="20" spans="1:23" ht="14.1" customHeight="1" x14ac:dyDescent="0.2">
      <c r="A20" s="43" t="s">
        <v>783</v>
      </c>
      <c r="B20" s="54" t="s">
        <v>834</v>
      </c>
      <c r="C20" s="56" t="s">
        <v>23</v>
      </c>
      <c r="D20" s="37">
        <v>6320000</v>
      </c>
      <c r="E20" s="37">
        <v>687000</v>
      </c>
      <c r="F20" s="37">
        <v>645000</v>
      </c>
      <c r="G20" s="37">
        <v>7652000</v>
      </c>
      <c r="H20" s="37">
        <v>8000</v>
      </c>
      <c r="I20" s="37">
        <v>7660000</v>
      </c>
      <c r="J20" s="37">
        <v>4738000</v>
      </c>
      <c r="K20" s="37">
        <v>905000</v>
      </c>
      <c r="L20" s="37">
        <v>658000</v>
      </c>
      <c r="M20" s="37">
        <v>6301000</v>
      </c>
      <c r="N20" s="37">
        <v>29000</v>
      </c>
      <c r="O20" s="37">
        <v>6330000</v>
      </c>
      <c r="P20" s="37">
        <v>7213000</v>
      </c>
      <c r="Q20" s="37">
        <v>772000</v>
      </c>
      <c r="R20" s="37">
        <v>641000</v>
      </c>
      <c r="S20" s="37">
        <v>8626000</v>
      </c>
      <c r="T20" s="37">
        <v>15000</v>
      </c>
      <c r="U20" s="37">
        <v>8641000</v>
      </c>
    </row>
    <row r="21" spans="1:23" ht="36" customHeight="1" x14ac:dyDescent="0.2">
      <c r="A21" s="43" t="s">
        <v>674</v>
      </c>
      <c r="B21" s="54" t="s">
        <v>1104</v>
      </c>
      <c r="C21" s="56" t="s">
        <v>29</v>
      </c>
      <c r="D21" s="37">
        <v>3060000</v>
      </c>
      <c r="E21" s="37">
        <v>0</v>
      </c>
      <c r="F21" s="37">
        <v>246000</v>
      </c>
      <c r="G21" s="37">
        <v>3306000</v>
      </c>
      <c r="H21" s="37">
        <v>2000</v>
      </c>
      <c r="I21" s="37">
        <v>3308000</v>
      </c>
      <c r="J21" s="37">
        <v>2551000</v>
      </c>
      <c r="K21" s="37">
        <v>0</v>
      </c>
      <c r="L21" s="37">
        <v>211000</v>
      </c>
      <c r="M21" s="37">
        <v>2762000</v>
      </c>
      <c r="N21" s="37">
        <v>3000</v>
      </c>
      <c r="O21" s="37">
        <v>2765000</v>
      </c>
      <c r="P21" s="37">
        <v>3135000</v>
      </c>
      <c r="Q21" s="37">
        <v>1000</v>
      </c>
      <c r="R21" s="37">
        <v>228000</v>
      </c>
      <c r="S21" s="37">
        <v>3364000</v>
      </c>
      <c r="T21" s="37">
        <v>3000</v>
      </c>
      <c r="U21" s="37">
        <v>3367000</v>
      </c>
    </row>
    <row r="22" spans="1:23" ht="30.75" customHeight="1" x14ac:dyDescent="0.2">
      <c r="A22" s="43" t="s">
        <v>674</v>
      </c>
      <c r="B22" s="54" t="s">
        <v>1105</v>
      </c>
      <c r="C22" s="56" t="s">
        <v>33</v>
      </c>
      <c r="D22" s="37">
        <v>641000</v>
      </c>
      <c r="E22" s="37">
        <v>605000</v>
      </c>
      <c r="F22" s="37">
        <v>515000</v>
      </c>
      <c r="G22" s="37">
        <v>1761000</v>
      </c>
      <c r="H22" s="37">
        <v>0</v>
      </c>
      <c r="I22" s="37">
        <v>1761000</v>
      </c>
      <c r="J22" s="37">
        <v>691000</v>
      </c>
      <c r="K22" s="37">
        <v>603000</v>
      </c>
      <c r="L22" s="37">
        <v>577000</v>
      </c>
      <c r="M22" s="37">
        <v>1871000</v>
      </c>
      <c r="N22" s="37">
        <v>0</v>
      </c>
      <c r="O22" s="37">
        <v>1871000</v>
      </c>
      <c r="P22" s="37">
        <v>747000</v>
      </c>
      <c r="Q22" s="37">
        <v>635000</v>
      </c>
      <c r="R22" s="37">
        <v>544000</v>
      </c>
      <c r="S22" s="37">
        <v>1926000</v>
      </c>
      <c r="T22" s="37">
        <v>0</v>
      </c>
      <c r="U22" s="37">
        <v>1926000</v>
      </c>
    </row>
    <row r="23" spans="1:23" ht="36.75" customHeight="1" x14ac:dyDescent="0.2">
      <c r="A23" s="43" t="s">
        <v>674</v>
      </c>
      <c r="B23" s="54" t="s">
        <v>840</v>
      </c>
      <c r="C23" s="56" t="s">
        <v>40</v>
      </c>
      <c r="D23" s="37">
        <v>0</v>
      </c>
      <c r="E23" s="37">
        <v>603000</v>
      </c>
      <c r="F23" s="38"/>
      <c r="G23" s="37">
        <v>603000</v>
      </c>
      <c r="H23" s="38"/>
      <c r="I23" s="37">
        <v>603000</v>
      </c>
      <c r="J23" s="37">
        <v>0</v>
      </c>
      <c r="K23" s="37">
        <v>602000</v>
      </c>
      <c r="L23" s="38"/>
      <c r="M23" s="37">
        <v>602000</v>
      </c>
      <c r="N23" s="38"/>
      <c r="O23" s="37">
        <v>602000</v>
      </c>
      <c r="P23" s="37">
        <v>0</v>
      </c>
      <c r="Q23" s="37">
        <v>634000</v>
      </c>
      <c r="R23" s="38"/>
      <c r="S23" s="37">
        <v>634000</v>
      </c>
      <c r="T23" s="38"/>
      <c r="U23" s="37">
        <v>634000</v>
      </c>
    </row>
    <row r="24" spans="1:23" ht="36.75" customHeight="1" x14ac:dyDescent="0.2">
      <c r="A24" s="43" t="s">
        <v>674</v>
      </c>
      <c r="B24" s="54" t="s">
        <v>789</v>
      </c>
      <c r="C24" s="56" t="s">
        <v>43</v>
      </c>
      <c r="D24" s="38"/>
      <c r="E24" s="37">
        <v>0</v>
      </c>
      <c r="F24" s="38"/>
      <c r="G24" s="38"/>
      <c r="H24" s="38"/>
      <c r="I24" s="38"/>
      <c r="J24" s="38"/>
      <c r="K24" s="37">
        <v>0</v>
      </c>
      <c r="L24" s="38"/>
      <c r="M24" s="38"/>
      <c r="N24" s="38"/>
      <c r="O24" s="38"/>
      <c r="P24" s="38"/>
      <c r="Q24" s="37">
        <v>0</v>
      </c>
      <c r="R24" s="38"/>
      <c r="S24" s="38"/>
      <c r="T24" s="38"/>
      <c r="U24" s="38"/>
    </row>
    <row r="25" spans="1:23" ht="39" customHeight="1" x14ac:dyDescent="0.2">
      <c r="A25" s="43" t="s">
        <v>674</v>
      </c>
      <c r="B25" s="54" t="s">
        <v>790</v>
      </c>
      <c r="C25" s="56" t="s">
        <v>45</v>
      </c>
      <c r="D25" s="38"/>
      <c r="E25" s="37">
        <v>452000</v>
      </c>
      <c r="F25" s="38"/>
      <c r="G25" s="38"/>
      <c r="H25" s="38"/>
      <c r="I25" s="38"/>
      <c r="J25" s="38"/>
      <c r="K25" s="37">
        <v>362000</v>
      </c>
      <c r="L25" s="38"/>
      <c r="M25" s="38"/>
      <c r="N25" s="38"/>
      <c r="O25" s="38"/>
      <c r="P25" s="38"/>
      <c r="Q25" s="37">
        <v>460000</v>
      </c>
      <c r="R25" s="38"/>
      <c r="S25" s="38"/>
      <c r="T25" s="38"/>
      <c r="U25" s="38"/>
    </row>
    <row r="26" spans="1:23" ht="30.75" customHeight="1" x14ac:dyDescent="0.2">
      <c r="A26" s="43" t="s">
        <v>674</v>
      </c>
      <c r="B26" s="54" t="s">
        <v>980</v>
      </c>
      <c r="C26" s="56" t="s">
        <v>46</v>
      </c>
      <c r="D26" s="37">
        <v>3701000</v>
      </c>
      <c r="E26" s="37">
        <v>605000</v>
      </c>
      <c r="F26" s="37">
        <v>761000</v>
      </c>
      <c r="G26" s="37">
        <v>5067000</v>
      </c>
      <c r="H26" s="37">
        <v>2000</v>
      </c>
      <c r="I26" s="37">
        <v>5069000</v>
      </c>
      <c r="J26" s="37">
        <v>3242000</v>
      </c>
      <c r="K26" s="37">
        <v>603000</v>
      </c>
      <c r="L26" s="37">
        <v>788000</v>
      </c>
      <c r="M26" s="37">
        <v>4633000</v>
      </c>
      <c r="N26" s="37">
        <v>3000</v>
      </c>
      <c r="O26" s="37">
        <v>4636000</v>
      </c>
      <c r="P26" s="37">
        <v>3882000</v>
      </c>
      <c r="Q26" s="37">
        <v>636000</v>
      </c>
      <c r="R26" s="37">
        <v>772000</v>
      </c>
      <c r="S26" s="37">
        <v>5290000</v>
      </c>
      <c r="T26" s="37">
        <v>3000</v>
      </c>
      <c r="U26" s="37">
        <v>5293000</v>
      </c>
    </row>
    <row r="27" spans="1:23" ht="36" customHeight="1" x14ac:dyDescent="0.2">
      <c r="A27" s="43" t="s">
        <v>674</v>
      </c>
      <c r="B27" s="55" t="s">
        <v>813</v>
      </c>
      <c r="C27" s="58" t="s">
        <v>47</v>
      </c>
      <c r="D27" s="39">
        <v>894000</v>
      </c>
      <c r="E27" s="39">
        <v>6000</v>
      </c>
      <c r="F27" s="39">
        <v>230000</v>
      </c>
      <c r="G27" s="39">
        <v>1130000</v>
      </c>
      <c r="H27" s="39">
        <v>0</v>
      </c>
      <c r="I27" s="39">
        <v>1130000</v>
      </c>
      <c r="J27" s="39">
        <v>487000</v>
      </c>
      <c r="K27" s="39">
        <v>0</v>
      </c>
      <c r="L27" s="39">
        <v>198000</v>
      </c>
      <c r="M27" s="39">
        <v>685000</v>
      </c>
      <c r="N27" s="39">
        <v>0</v>
      </c>
      <c r="O27" s="39">
        <v>685000</v>
      </c>
      <c r="P27" s="39">
        <v>911000</v>
      </c>
      <c r="Q27" s="39">
        <v>7000</v>
      </c>
      <c r="R27" s="39">
        <v>212000</v>
      </c>
      <c r="S27" s="39">
        <v>1130000</v>
      </c>
      <c r="T27" s="39">
        <v>0</v>
      </c>
      <c r="U27" s="39">
        <v>1130000</v>
      </c>
    </row>
    <row r="28" spans="1:23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1:23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B7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2"/>
  <sheetViews>
    <sheetView rightToLeft="1" workbookViewId="0">
      <selection activeCell="C12" sqref="C12:Z20"/>
    </sheetView>
  </sheetViews>
  <sheetFormatPr defaultColWidth="11.42578125" defaultRowHeight="12.75" x14ac:dyDescent="0.2"/>
  <cols>
    <col min="1" max="1" width="28.85546875" customWidth="1"/>
    <col min="2" max="2" width="16" customWidth="1"/>
    <col min="3" max="3" width="20.85546875" customWidth="1"/>
    <col min="4" max="4" width="18.5703125" customWidth="1"/>
    <col min="5" max="28" width="16.28515625" customWidth="1"/>
    <col min="29" max="29" width="8.28515625" customWidth="1"/>
  </cols>
  <sheetData>
    <row r="1" spans="1:29" s="21" customFormat="1" ht="14.1" customHeight="1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s="21" customFormat="1" ht="14.1" customHeight="1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s="21" customFormat="1" ht="12.9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9" s="21" customFormat="1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9" s="21" customFormat="1" ht="14.1" customHeight="1" x14ac:dyDescent="0.2">
      <c r="A5" s="27" t="s">
        <v>1108</v>
      </c>
      <c r="B5" s="138">
        <v>44377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9" s="21" customFormat="1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9" s="21" customFormat="1" ht="14.1" customHeight="1" x14ac:dyDescent="0.2">
      <c r="A7" s="33" t="s">
        <v>876</v>
      </c>
      <c r="B7" s="34" t="s">
        <v>137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9" s="21" customFormat="1" ht="12.9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9" s="96" customFormat="1" ht="33.950000000000003" customHeight="1" x14ac:dyDescent="0.2">
      <c r="A9" s="70" t="s">
        <v>138</v>
      </c>
      <c r="B9" s="44"/>
      <c r="C9" s="44"/>
      <c r="D9" s="44"/>
      <c r="E9" s="44"/>
      <c r="F9" s="44"/>
      <c r="G9" s="51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spans="1:29" ht="90.75" customHeight="1" x14ac:dyDescent="0.2">
      <c r="A10" s="35"/>
      <c r="B10" s="35"/>
      <c r="C10" s="42" t="s">
        <v>1290</v>
      </c>
      <c r="D10" s="42" t="s">
        <v>1291</v>
      </c>
      <c r="E10" s="42" t="s">
        <v>1292</v>
      </c>
      <c r="F10" s="42" t="s">
        <v>1293</v>
      </c>
      <c r="G10" s="42" t="s">
        <v>1288</v>
      </c>
      <c r="H10" s="43" t="s">
        <v>1289</v>
      </c>
      <c r="I10" s="42" t="s">
        <v>1294</v>
      </c>
      <c r="J10" s="42" t="s">
        <v>1295</v>
      </c>
      <c r="K10" s="42" t="s">
        <v>1296</v>
      </c>
      <c r="L10" s="42" t="s">
        <v>1297</v>
      </c>
      <c r="M10" s="42" t="s">
        <v>1298</v>
      </c>
      <c r="N10" s="43" t="s">
        <v>1299</v>
      </c>
      <c r="O10" s="42" t="s">
        <v>1304</v>
      </c>
      <c r="P10" s="42" t="s">
        <v>1303</v>
      </c>
      <c r="Q10" s="42" t="s">
        <v>1302</v>
      </c>
      <c r="R10" s="42" t="s">
        <v>1301</v>
      </c>
      <c r="S10" s="42" t="s">
        <v>1305</v>
      </c>
      <c r="T10" s="43" t="s">
        <v>1300</v>
      </c>
      <c r="U10" s="42" t="s">
        <v>1307</v>
      </c>
      <c r="V10" s="42" t="s">
        <v>1308</v>
      </c>
      <c r="W10" s="42" t="s">
        <v>1309</v>
      </c>
      <c r="X10" s="42" t="s">
        <v>1310</v>
      </c>
      <c r="Y10" s="42" t="s">
        <v>1311</v>
      </c>
      <c r="Z10" s="43" t="s">
        <v>1306</v>
      </c>
      <c r="AA10" s="35"/>
      <c r="AB10" s="68"/>
    </row>
    <row r="11" spans="1:29" ht="12.95" customHeight="1" x14ac:dyDescent="0.2">
      <c r="A11" s="35"/>
      <c r="B11" s="35"/>
      <c r="C11" s="56" t="s">
        <v>22</v>
      </c>
      <c r="D11" s="56" t="s">
        <v>51</v>
      </c>
      <c r="E11" s="56" t="s">
        <v>69</v>
      </c>
      <c r="F11" s="56" t="s">
        <v>83</v>
      </c>
      <c r="G11" s="56" t="s">
        <v>91</v>
      </c>
      <c r="H11" s="56" t="s">
        <v>96</v>
      </c>
      <c r="I11" s="56" t="s">
        <v>22</v>
      </c>
      <c r="J11" s="56" t="s">
        <v>51</v>
      </c>
      <c r="K11" s="56" t="s">
        <v>69</v>
      </c>
      <c r="L11" s="56" t="s">
        <v>83</v>
      </c>
      <c r="M11" s="56" t="s">
        <v>91</v>
      </c>
      <c r="N11" s="56" t="s">
        <v>96</v>
      </c>
      <c r="O11" s="56" t="s">
        <v>197</v>
      </c>
      <c r="P11" s="56" t="s">
        <v>198</v>
      </c>
      <c r="Q11" s="56" t="s">
        <v>226</v>
      </c>
      <c r="R11" s="56" t="s">
        <v>23</v>
      </c>
      <c r="S11" s="56" t="s">
        <v>29</v>
      </c>
      <c r="T11" s="56" t="s">
        <v>33</v>
      </c>
      <c r="U11" s="56" t="s">
        <v>197</v>
      </c>
      <c r="V11" s="56" t="s">
        <v>198</v>
      </c>
      <c r="W11" s="56" t="s">
        <v>226</v>
      </c>
      <c r="X11" s="56" t="s">
        <v>23</v>
      </c>
      <c r="Y11" s="56" t="s">
        <v>29</v>
      </c>
      <c r="Z11" s="56" t="s">
        <v>33</v>
      </c>
      <c r="AA11" s="35"/>
      <c r="AB11" s="68"/>
    </row>
    <row r="12" spans="1:29" ht="32.25" customHeight="1" x14ac:dyDescent="0.2">
      <c r="A12" s="42" t="s">
        <v>782</v>
      </c>
      <c r="B12" s="56" t="s">
        <v>22</v>
      </c>
      <c r="C12" s="37">
        <v>4241000</v>
      </c>
      <c r="D12" s="37">
        <v>614000</v>
      </c>
      <c r="E12" s="37">
        <v>776000</v>
      </c>
      <c r="F12" s="37">
        <v>5631000</v>
      </c>
      <c r="G12" s="37">
        <v>3000</v>
      </c>
      <c r="H12" s="37">
        <v>5634000</v>
      </c>
      <c r="I12" s="37">
        <v>3177000</v>
      </c>
      <c r="J12" s="37">
        <v>497000</v>
      </c>
      <c r="K12" s="37">
        <v>709000</v>
      </c>
      <c r="L12" s="37">
        <v>4383000</v>
      </c>
      <c r="M12" s="37">
        <v>5000</v>
      </c>
      <c r="N12" s="37">
        <v>4388000</v>
      </c>
      <c r="O12" s="37">
        <v>4284000</v>
      </c>
      <c r="P12" s="37">
        <v>636000</v>
      </c>
      <c r="Q12" s="37">
        <v>792000</v>
      </c>
      <c r="R12" s="37">
        <v>5712000</v>
      </c>
      <c r="S12" s="37">
        <v>3000</v>
      </c>
      <c r="T12" s="37">
        <v>5715000</v>
      </c>
      <c r="U12" s="37">
        <v>2590000</v>
      </c>
      <c r="V12" s="37">
        <v>467000</v>
      </c>
      <c r="W12" s="37">
        <v>657000</v>
      </c>
      <c r="X12" s="37">
        <v>3714000</v>
      </c>
      <c r="Y12" s="37">
        <v>2000</v>
      </c>
      <c r="Z12" s="37">
        <v>3716000</v>
      </c>
      <c r="AA12" s="56" t="s">
        <v>22</v>
      </c>
      <c r="AB12" s="68"/>
    </row>
    <row r="13" spans="1:29" ht="45.75" customHeight="1" x14ac:dyDescent="0.2">
      <c r="A13" s="42" t="s">
        <v>634</v>
      </c>
      <c r="B13" s="56" t="s">
        <v>51</v>
      </c>
      <c r="C13" s="37">
        <v>-153000</v>
      </c>
      <c r="D13" s="37">
        <v>-8000</v>
      </c>
      <c r="E13" s="37">
        <v>4000</v>
      </c>
      <c r="F13" s="37">
        <v>-157000</v>
      </c>
      <c r="G13" s="37">
        <v>-1000</v>
      </c>
      <c r="H13" s="37">
        <v>-158000</v>
      </c>
      <c r="I13" s="37">
        <v>615000</v>
      </c>
      <c r="J13" s="37">
        <v>107000</v>
      </c>
      <c r="K13" s="37">
        <v>155000</v>
      </c>
      <c r="L13" s="37">
        <v>877000</v>
      </c>
      <c r="M13" s="37">
        <v>-2000</v>
      </c>
      <c r="N13" s="37">
        <v>875000</v>
      </c>
      <c r="O13" s="37">
        <v>-333000</v>
      </c>
      <c r="P13" s="37">
        <v>-27000</v>
      </c>
      <c r="Q13" s="37">
        <v>-9000</v>
      </c>
      <c r="R13" s="37">
        <v>-369000</v>
      </c>
      <c r="S13" s="37">
        <v>-1000</v>
      </c>
      <c r="T13" s="37">
        <v>-370000</v>
      </c>
      <c r="U13" s="37">
        <v>1354000</v>
      </c>
      <c r="V13" s="37">
        <v>138000</v>
      </c>
      <c r="W13" s="37">
        <v>242000</v>
      </c>
      <c r="X13" s="37">
        <v>1734000</v>
      </c>
      <c r="Y13" s="37">
        <v>1000</v>
      </c>
      <c r="Z13" s="37">
        <v>1735000</v>
      </c>
      <c r="AA13" s="56" t="s">
        <v>51</v>
      </c>
      <c r="AB13" s="68"/>
    </row>
    <row r="14" spans="1:29" ht="45.75" customHeight="1" x14ac:dyDescent="0.2">
      <c r="A14" s="42" t="s">
        <v>854</v>
      </c>
      <c r="B14" s="56" t="s">
        <v>69</v>
      </c>
      <c r="C14" s="37">
        <v>-136000</v>
      </c>
      <c r="D14" s="37">
        <v>-1000</v>
      </c>
      <c r="E14" s="37">
        <v>-68000</v>
      </c>
      <c r="F14" s="37">
        <v>-205000</v>
      </c>
      <c r="G14" s="37">
        <v>0</v>
      </c>
      <c r="H14" s="37">
        <v>-205000</v>
      </c>
      <c r="I14" s="37">
        <v>-201000</v>
      </c>
      <c r="J14" s="37">
        <v>-1000</v>
      </c>
      <c r="K14" s="37">
        <v>-109000</v>
      </c>
      <c r="L14" s="37">
        <v>-311000</v>
      </c>
      <c r="M14" s="37">
        <v>0</v>
      </c>
      <c r="N14" s="37">
        <v>-311000</v>
      </c>
      <c r="O14" s="37">
        <v>-250000</v>
      </c>
      <c r="P14" s="37">
        <v>-4000</v>
      </c>
      <c r="Q14" s="37">
        <v>-142000</v>
      </c>
      <c r="R14" s="37">
        <v>-396000</v>
      </c>
      <c r="S14" s="37">
        <v>0</v>
      </c>
      <c r="T14" s="37">
        <v>-396000</v>
      </c>
      <c r="U14" s="37">
        <v>-453000</v>
      </c>
      <c r="V14" s="37">
        <v>-2000</v>
      </c>
      <c r="W14" s="37">
        <v>-213000</v>
      </c>
      <c r="X14" s="37">
        <v>-668000</v>
      </c>
      <c r="Y14" s="37">
        <v>0</v>
      </c>
      <c r="Z14" s="37">
        <v>-668000</v>
      </c>
      <c r="AA14" s="56" t="s">
        <v>69</v>
      </c>
      <c r="AB14" s="68"/>
    </row>
    <row r="15" spans="1:29" ht="55.5" customHeight="1" x14ac:dyDescent="0.2">
      <c r="A15" s="42" t="s">
        <v>610</v>
      </c>
      <c r="B15" s="56" t="s">
        <v>83</v>
      </c>
      <c r="C15" s="37">
        <v>150000</v>
      </c>
      <c r="D15" s="37">
        <v>0</v>
      </c>
      <c r="E15" s="37">
        <v>65000</v>
      </c>
      <c r="F15" s="37">
        <v>215000</v>
      </c>
      <c r="G15" s="37">
        <v>0</v>
      </c>
      <c r="H15" s="37">
        <v>215000</v>
      </c>
      <c r="I15" s="37">
        <v>70000</v>
      </c>
      <c r="J15" s="37">
        <v>0</v>
      </c>
      <c r="K15" s="37">
        <v>53000</v>
      </c>
      <c r="L15" s="37">
        <v>123000</v>
      </c>
      <c r="M15" s="37">
        <v>0</v>
      </c>
      <c r="N15" s="37">
        <v>123000</v>
      </c>
      <c r="O15" s="37">
        <v>391000</v>
      </c>
      <c r="P15" s="37">
        <v>0</v>
      </c>
      <c r="Q15" s="37">
        <v>136000</v>
      </c>
      <c r="R15" s="37">
        <v>527000</v>
      </c>
      <c r="S15" s="37">
        <v>0</v>
      </c>
      <c r="T15" s="37">
        <v>527000</v>
      </c>
      <c r="U15" s="37">
        <v>161000</v>
      </c>
      <c r="V15" s="37">
        <v>0</v>
      </c>
      <c r="W15" s="37">
        <v>122000</v>
      </c>
      <c r="X15" s="37">
        <v>283000</v>
      </c>
      <c r="Y15" s="37">
        <v>0</v>
      </c>
      <c r="Z15" s="37">
        <v>283000</v>
      </c>
      <c r="AA15" s="56" t="s">
        <v>83</v>
      </c>
      <c r="AB15" s="68"/>
    </row>
    <row r="16" spans="1:29" ht="36" customHeight="1" x14ac:dyDescent="0.2">
      <c r="A16" s="42" t="s">
        <v>855</v>
      </c>
      <c r="B16" s="56" t="s">
        <v>91</v>
      </c>
      <c r="C16" s="37">
        <v>14000</v>
      </c>
      <c r="D16" s="37">
        <v>-1000</v>
      </c>
      <c r="E16" s="37">
        <v>-3000</v>
      </c>
      <c r="F16" s="37">
        <v>10000</v>
      </c>
      <c r="G16" s="37">
        <v>0</v>
      </c>
      <c r="H16" s="37">
        <v>10000</v>
      </c>
      <c r="I16" s="37">
        <v>-131000</v>
      </c>
      <c r="J16" s="37">
        <v>-1000</v>
      </c>
      <c r="K16" s="37">
        <v>-56000</v>
      </c>
      <c r="L16" s="37">
        <v>-188000</v>
      </c>
      <c r="M16" s="37">
        <v>0</v>
      </c>
      <c r="N16" s="37">
        <v>-188000</v>
      </c>
      <c r="O16" s="37">
        <v>141000</v>
      </c>
      <c r="P16" s="37">
        <v>-4000</v>
      </c>
      <c r="Q16" s="37">
        <v>-6000</v>
      </c>
      <c r="R16" s="37">
        <v>131000</v>
      </c>
      <c r="S16" s="37">
        <v>0</v>
      </c>
      <c r="T16" s="37">
        <v>131000</v>
      </c>
      <c r="U16" s="37">
        <v>-292000</v>
      </c>
      <c r="V16" s="37">
        <v>-2000</v>
      </c>
      <c r="W16" s="37">
        <v>-91000</v>
      </c>
      <c r="X16" s="37">
        <v>-385000</v>
      </c>
      <c r="Y16" s="37">
        <v>0</v>
      </c>
      <c r="Z16" s="37">
        <v>-385000</v>
      </c>
      <c r="AA16" s="56" t="s">
        <v>91</v>
      </c>
      <c r="AB16" s="68"/>
    </row>
    <row r="17" spans="1:28" ht="34.5" customHeight="1" x14ac:dyDescent="0.2">
      <c r="A17" s="42" t="s">
        <v>701</v>
      </c>
      <c r="B17" s="56" t="s">
        <v>96</v>
      </c>
      <c r="C17" s="37">
        <v>-5000</v>
      </c>
      <c r="D17" s="37">
        <v>0</v>
      </c>
      <c r="E17" s="37">
        <v>0</v>
      </c>
      <c r="F17" s="37">
        <v>-5000</v>
      </c>
      <c r="G17" s="37">
        <v>0</v>
      </c>
      <c r="H17" s="37">
        <v>-5000</v>
      </c>
      <c r="I17" s="37">
        <v>-10000</v>
      </c>
      <c r="J17" s="37">
        <v>0</v>
      </c>
      <c r="K17" s="37">
        <v>0</v>
      </c>
      <c r="L17" s="37">
        <v>-10000</v>
      </c>
      <c r="M17" s="37">
        <v>0</v>
      </c>
      <c r="N17" s="37">
        <v>-10000</v>
      </c>
      <c r="O17" s="37">
        <v>5000</v>
      </c>
      <c r="P17" s="37">
        <v>0</v>
      </c>
      <c r="Q17" s="37">
        <v>0</v>
      </c>
      <c r="R17" s="37">
        <v>5000</v>
      </c>
      <c r="S17" s="37">
        <v>0</v>
      </c>
      <c r="T17" s="37">
        <v>5000</v>
      </c>
      <c r="U17" s="37">
        <v>-1000</v>
      </c>
      <c r="V17" s="37">
        <v>0</v>
      </c>
      <c r="W17" s="37">
        <v>0</v>
      </c>
      <c r="X17" s="37">
        <v>-1000</v>
      </c>
      <c r="Y17" s="37">
        <v>0</v>
      </c>
      <c r="Z17" s="37">
        <v>-1000</v>
      </c>
      <c r="AA17" s="56" t="s">
        <v>96</v>
      </c>
      <c r="AB17" s="68"/>
    </row>
    <row r="18" spans="1:28" ht="14.1" customHeight="1" x14ac:dyDescent="0.2">
      <c r="A18" s="42" t="s">
        <v>524</v>
      </c>
      <c r="B18" s="56" t="s">
        <v>197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56" t="s">
        <v>197</v>
      </c>
      <c r="AB18" s="68"/>
    </row>
    <row r="19" spans="1:28" ht="36" customHeight="1" x14ac:dyDescent="0.2">
      <c r="A19" s="42" t="s">
        <v>781</v>
      </c>
      <c r="B19" s="56" t="s">
        <v>198</v>
      </c>
      <c r="C19" s="37">
        <v>4097000</v>
      </c>
      <c r="D19" s="37">
        <v>605000</v>
      </c>
      <c r="E19" s="37">
        <v>777000</v>
      </c>
      <c r="F19" s="37">
        <v>5479000</v>
      </c>
      <c r="G19" s="37">
        <v>2000</v>
      </c>
      <c r="H19" s="37">
        <v>5481000</v>
      </c>
      <c r="I19" s="37">
        <v>3651000</v>
      </c>
      <c r="J19" s="37">
        <v>603000</v>
      </c>
      <c r="K19" s="37">
        <v>808000</v>
      </c>
      <c r="L19" s="37">
        <v>5062000</v>
      </c>
      <c r="M19" s="37">
        <v>3000</v>
      </c>
      <c r="N19" s="37">
        <v>5065000</v>
      </c>
      <c r="O19" s="37">
        <v>4097000</v>
      </c>
      <c r="P19" s="37">
        <v>605000</v>
      </c>
      <c r="Q19" s="37">
        <v>777000</v>
      </c>
      <c r="R19" s="37">
        <v>5479000</v>
      </c>
      <c r="S19" s="37">
        <v>2000</v>
      </c>
      <c r="T19" s="37">
        <v>5481000</v>
      </c>
      <c r="U19" s="37">
        <v>3651000</v>
      </c>
      <c r="V19" s="37">
        <v>603000</v>
      </c>
      <c r="W19" s="37">
        <v>808000</v>
      </c>
      <c r="X19" s="37">
        <v>5062000</v>
      </c>
      <c r="Y19" s="37">
        <v>3000</v>
      </c>
      <c r="Z19" s="37">
        <v>5065000</v>
      </c>
      <c r="AA19" s="56" t="s">
        <v>198</v>
      </c>
      <c r="AB19" s="68"/>
    </row>
    <row r="20" spans="1:28" ht="30.75" customHeight="1" x14ac:dyDescent="0.2">
      <c r="A20" s="43" t="s">
        <v>842</v>
      </c>
      <c r="B20" s="58" t="s">
        <v>226</v>
      </c>
      <c r="C20" s="39">
        <v>396000</v>
      </c>
      <c r="D20" s="39">
        <v>0</v>
      </c>
      <c r="E20" s="39">
        <v>16000</v>
      </c>
      <c r="F20" s="39">
        <v>412000</v>
      </c>
      <c r="G20" s="39">
        <v>0</v>
      </c>
      <c r="H20" s="39">
        <v>412000</v>
      </c>
      <c r="I20" s="39">
        <v>409000</v>
      </c>
      <c r="J20" s="39">
        <v>0</v>
      </c>
      <c r="K20" s="39">
        <v>20000</v>
      </c>
      <c r="L20" s="39">
        <v>429000</v>
      </c>
      <c r="M20" s="39">
        <v>0</v>
      </c>
      <c r="N20" s="39">
        <v>429000</v>
      </c>
      <c r="O20" s="39">
        <v>396000</v>
      </c>
      <c r="P20" s="39">
        <v>0</v>
      </c>
      <c r="Q20" s="39">
        <v>16000</v>
      </c>
      <c r="R20" s="39">
        <v>412000</v>
      </c>
      <c r="S20" s="39">
        <v>0</v>
      </c>
      <c r="T20" s="39">
        <v>412000</v>
      </c>
      <c r="U20" s="39">
        <v>409000</v>
      </c>
      <c r="V20" s="39">
        <v>0</v>
      </c>
      <c r="W20" s="39">
        <v>20000</v>
      </c>
      <c r="X20" s="39">
        <v>429000</v>
      </c>
      <c r="Y20" s="39">
        <v>0</v>
      </c>
      <c r="Z20" s="39">
        <v>429000</v>
      </c>
      <c r="AA20" s="58" t="s">
        <v>226</v>
      </c>
      <c r="AB20" s="68"/>
    </row>
    <row r="21" spans="1:28" ht="15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 ht="15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B7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rightToLeft="1" topLeftCell="A22" workbookViewId="0">
      <selection activeCell="F12" sqref="F12:H33"/>
    </sheetView>
  </sheetViews>
  <sheetFormatPr defaultColWidth="11.42578125" defaultRowHeight="12.75" x14ac:dyDescent="0.2"/>
  <cols>
    <col min="1" max="1" width="25" customWidth="1"/>
    <col min="2" max="2" width="27.5703125" customWidth="1"/>
    <col min="3" max="3" width="21.5703125" customWidth="1"/>
    <col min="4" max="4" width="17" customWidth="1"/>
    <col min="5" max="5" width="7" customWidth="1"/>
    <col min="6" max="6" width="18.42578125" customWidth="1"/>
    <col min="7" max="7" width="20.7109375" customWidth="1"/>
    <col min="8" max="8" width="23.5703125" customWidth="1"/>
    <col min="9" max="9" width="8.28515625" customWidth="1"/>
  </cols>
  <sheetData>
    <row r="1" spans="1:10" ht="14.1" customHeight="1" x14ac:dyDescent="0.2">
      <c r="A1" s="79" t="s">
        <v>580</v>
      </c>
      <c r="B1" s="41"/>
      <c r="C1" s="20"/>
      <c r="D1" s="20"/>
      <c r="E1" s="20"/>
      <c r="F1" s="20"/>
      <c r="G1" s="20"/>
      <c r="H1" s="20"/>
      <c r="I1" s="20"/>
      <c r="J1" s="21"/>
    </row>
    <row r="2" spans="1:10" ht="14.1" customHeight="1" x14ac:dyDescent="0.2">
      <c r="A2" s="79" t="s">
        <v>661</v>
      </c>
      <c r="B2" s="41"/>
      <c r="C2" s="20"/>
      <c r="D2" s="20"/>
      <c r="E2" s="20"/>
      <c r="F2" s="20"/>
      <c r="G2" s="20"/>
      <c r="H2" s="20"/>
      <c r="I2" s="20"/>
      <c r="J2" s="21"/>
    </row>
    <row r="3" spans="1:10" ht="12.95" customHeight="1" x14ac:dyDescent="0.2">
      <c r="A3" s="20"/>
      <c r="B3" s="20"/>
      <c r="C3" s="20"/>
      <c r="D3" s="20"/>
      <c r="E3" s="20"/>
      <c r="F3" s="20"/>
      <c r="G3" s="20"/>
      <c r="H3" s="20"/>
      <c r="I3" s="21"/>
    </row>
    <row r="4" spans="1:10" ht="14.1" customHeight="1" x14ac:dyDescent="0.2">
      <c r="A4" s="23" t="s">
        <v>560</v>
      </c>
      <c r="B4" s="24" t="s">
        <v>24</v>
      </c>
      <c r="C4" s="81" t="str">
        <f>IF(B4&lt;&gt;"",VLOOKUP(B4,'@Entities23'!A2:B81,2,0),"")</f>
        <v>בנק לאומי לישראל בעמ</v>
      </c>
      <c r="D4" s="26"/>
      <c r="E4" s="20"/>
      <c r="F4" s="20"/>
      <c r="G4" s="20"/>
      <c r="H4" s="20"/>
      <c r="I4" s="21"/>
    </row>
    <row r="5" spans="1:10" ht="14.1" customHeight="1" x14ac:dyDescent="0.2">
      <c r="A5" s="27" t="s">
        <v>1108</v>
      </c>
      <c r="B5" s="138">
        <v>44377</v>
      </c>
      <c r="C5" s="20"/>
      <c r="D5" s="20"/>
      <c r="E5" s="20"/>
      <c r="F5" s="20"/>
      <c r="G5" s="20"/>
      <c r="H5" s="20"/>
      <c r="I5" s="21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1"/>
    </row>
    <row r="7" spans="1:10" ht="14.1" customHeight="1" x14ac:dyDescent="0.2">
      <c r="A7" s="33" t="s">
        <v>876</v>
      </c>
      <c r="B7" s="34" t="s">
        <v>139</v>
      </c>
      <c r="C7" s="20"/>
      <c r="D7" s="20"/>
      <c r="E7" s="20"/>
      <c r="F7" s="20"/>
      <c r="G7" s="20"/>
      <c r="H7" s="20"/>
      <c r="I7" s="21"/>
    </row>
    <row r="8" spans="1:10" ht="12.95" customHeight="1" x14ac:dyDescent="0.2">
      <c r="A8" s="20"/>
      <c r="B8" s="20"/>
      <c r="C8" s="20"/>
      <c r="D8" s="20"/>
      <c r="E8" s="20"/>
      <c r="F8" s="20"/>
      <c r="G8" s="20"/>
      <c r="H8" s="20"/>
      <c r="I8" s="21"/>
    </row>
    <row r="9" spans="1:10" ht="17.100000000000001" customHeight="1" x14ac:dyDescent="0.2">
      <c r="A9" s="61" t="s">
        <v>140</v>
      </c>
      <c r="B9" s="41"/>
      <c r="C9" s="41"/>
      <c r="D9" s="41"/>
      <c r="E9" s="41"/>
      <c r="F9" s="41"/>
      <c r="G9" s="20"/>
      <c r="H9" s="20"/>
      <c r="I9" s="21"/>
    </row>
    <row r="10" spans="1:10" ht="14.1" customHeight="1" x14ac:dyDescent="0.2">
      <c r="A10" s="35"/>
      <c r="B10" s="35"/>
      <c r="C10" s="35"/>
      <c r="D10" s="35"/>
      <c r="E10" s="35"/>
      <c r="F10" s="42" t="s">
        <v>1111</v>
      </c>
      <c r="G10" s="42" t="s">
        <v>1061</v>
      </c>
      <c r="H10" s="42" t="s">
        <v>1106</v>
      </c>
    </row>
    <row r="11" spans="1:10" ht="12.95" customHeight="1" x14ac:dyDescent="0.2">
      <c r="A11" s="35"/>
      <c r="B11" s="35"/>
      <c r="C11" s="35"/>
      <c r="D11" s="35"/>
      <c r="E11" s="35"/>
      <c r="F11" s="56" t="s">
        <v>22</v>
      </c>
      <c r="G11" s="56" t="s">
        <v>22</v>
      </c>
      <c r="H11" s="56" t="s">
        <v>22</v>
      </c>
    </row>
    <row r="12" spans="1:10" ht="51" customHeight="1" x14ac:dyDescent="0.2">
      <c r="A12" s="55" t="s">
        <v>501</v>
      </c>
      <c r="B12" s="55" t="s">
        <v>1044</v>
      </c>
      <c r="C12" s="55" t="s">
        <v>799</v>
      </c>
      <c r="D12" s="42" t="s">
        <v>530</v>
      </c>
      <c r="E12" s="56" t="s">
        <v>22</v>
      </c>
      <c r="F12" s="37">
        <v>134951000</v>
      </c>
      <c r="G12" s="37">
        <v>100593000</v>
      </c>
      <c r="H12" s="37">
        <v>116042000</v>
      </c>
    </row>
    <row r="13" spans="1:10" ht="32.25" customHeight="1" x14ac:dyDescent="0.2">
      <c r="A13" s="55" t="s">
        <v>501</v>
      </c>
      <c r="B13" s="55" t="s">
        <v>1044</v>
      </c>
      <c r="C13" s="55" t="s">
        <v>799</v>
      </c>
      <c r="D13" s="42" t="s">
        <v>888</v>
      </c>
      <c r="E13" s="56" t="s">
        <v>51</v>
      </c>
      <c r="F13" s="37">
        <v>189760000</v>
      </c>
      <c r="G13" s="37">
        <v>158475000</v>
      </c>
      <c r="H13" s="37">
        <v>176276000</v>
      </c>
    </row>
    <row r="14" spans="1:10" ht="30" customHeight="1" x14ac:dyDescent="0.2">
      <c r="A14" s="55" t="s">
        <v>501</v>
      </c>
      <c r="B14" s="55" t="s">
        <v>1044</v>
      </c>
      <c r="C14" s="55" t="s">
        <v>799</v>
      </c>
      <c r="D14" s="42" t="s">
        <v>933</v>
      </c>
      <c r="E14" s="56" t="s">
        <v>69</v>
      </c>
      <c r="F14" s="37">
        <v>324711000</v>
      </c>
      <c r="G14" s="37">
        <v>259068000</v>
      </c>
      <c r="H14" s="37">
        <v>292318000</v>
      </c>
    </row>
    <row r="15" spans="1:10" ht="31.5" customHeight="1" x14ac:dyDescent="0.2">
      <c r="A15" s="55" t="s">
        <v>501</v>
      </c>
      <c r="B15" s="55" t="s">
        <v>1044</v>
      </c>
      <c r="C15" s="54" t="s">
        <v>795</v>
      </c>
      <c r="D15" s="54"/>
      <c r="E15" s="56" t="s">
        <v>83</v>
      </c>
      <c r="F15" s="37">
        <v>135944000</v>
      </c>
      <c r="G15" s="37">
        <v>133799000</v>
      </c>
      <c r="H15" s="37">
        <v>132325000</v>
      </c>
    </row>
    <row r="16" spans="1:10" ht="55.5" customHeight="1" x14ac:dyDescent="0.2">
      <c r="A16" s="55" t="s">
        <v>501</v>
      </c>
      <c r="B16" s="55" t="s">
        <v>1044</v>
      </c>
      <c r="C16" s="54" t="s">
        <v>811</v>
      </c>
      <c r="D16" s="54"/>
      <c r="E16" s="56" t="s">
        <v>91</v>
      </c>
      <c r="F16" s="37">
        <v>0</v>
      </c>
      <c r="G16" s="37">
        <v>0</v>
      </c>
      <c r="H16" s="37">
        <v>0</v>
      </c>
    </row>
    <row r="17" spans="1:8" ht="55.5" customHeight="1" x14ac:dyDescent="0.2">
      <c r="A17" s="55" t="s">
        <v>501</v>
      </c>
      <c r="B17" s="55" t="s">
        <v>1044</v>
      </c>
      <c r="C17" s="54" t="s">
        <v>948</v>
      </c>
      <c r="D17" s="54"/>
      <c r="E17" s="56" t="s">
        <v>96</v>
      </c>
      <c r="F17" s="37">
        <v>460655000</v>
      </c>
      <c r="G17" s="37">
        <v>392867000</v>
      </c>
      <c r="H17" s="37">
        <v>424643000</v>
      </c>
    </row>
    <row r="18" spans="1:8" ht="61.5" customHeight="1" x14ac:dyDescent="0.2">
      <c r="A18" s="55" t="s">
        <v>501</v>
      </c>
      <c r="B18" s="55" t="s">
        <v>1044</v>
      </c>
      <c r="C18" s="55" t="s">
        <v>810</v>
      </c>
      <c r="D18" s="42" t="s">
        <v>1050</v>
      </c>
      <c r="E18" s="56" t="s">
        <v>197</v>
      </c>
      <c r="F18" s="37">
        <v>147683000</v>
      </c>
      <c r="G18" s="37">
        <v>143591000</v>
      </c>
      <c r="H18" s="37">
        <v>147228000</v>
      </c>
    </row>
    <row r="19" spans="1:8" ht="45.75" customHeight="1" x14ac:dyDescent="0.2">
      <c r="A19" s="55" t="s">
        <v>501</v>
      </c>
      <c r="B19" s="55" t="s">
        <v>1044</v>
      </c>
      <c r="C19" s="55" t="s">
        <v>810</v>
      </c>
      <c r="D19" s="42" t="s">
        <v>1051</v>
      </c>
      <c r="E19" s="56" t="s">
        <v>198</v>
      </c>
      <c r="F19" s="37">
        <v>94099000</v>
      </c>
      <c r="G19" s="37">
        <v>74774000</v>
      </c>
      <c r="H19" s="37">
        <v>80499000</v>
      </c>
    </row>
    <row r="20" spans="1:8" ht="57" customHeight="1" x14ac:dyDescent="0.2">
      <c r="A20" s="55" t="s">
        <v>501</v>
      </c>
      <c r="B20" s="55" t="s">
        <v>1044</v>
      </c>
      <c r="C20" s="55" t="s">
        <v>810</v>
      </c>
      <c r="D20" s="42" t="s">
        <v>1052</v>
      </c>
      <c r="E20" s="56" t="s">
        <v>226</v>
      </c>
      <c r="F20" s="37">
        <v>218873000</v>
      </c>
      <c r="G20" s="37">
        <v>174502000</v>
      </c>
      <c r="H20" s="37">
        <v>196916000</v>
      </c>
    </row>
    <row r="21" spans="1:8" ht="60.75" customHeight="1" x14ac:dyDescent="0.2">
      <c r="A21" s="55" t="s">
        <v>501</v>
      </c>
      <c r="B21" s="55" t="s">
        <v>1049</v>
      </c>
      <c r="C21" s="55" t="s">
        <v>799</v>
      </c>
      <c r="D21" s="42" t="s">
        <v>530</v>
      </c>
      <c r="E21" s="56" t="s">
        <v>23</v>
      </c>
      <c r="F21" s="37">
        <v>14407000</v>
      </c>
      <c r="G21" s="37">
        <v>10791000</v>
      </c>
      <c r="H21" s="37">
        <v>11363000</v>
      </c>
    </row>
    <row r="22" spans="1:8" ht="30" customHeight="1" x14ac:dyDescent="0.2">
      <c r="A22" s="55" t="s">
        <v>501</v>
      </c>
      <c r="B22" s="55" t="s">
        <v>1049</v>
      </c>
      <c r="C22" s="55" t="s">
        <v>799</v>
      </c>
      <c r="D22" s="42" t="s">
        <v>888</v>
      </c>
      <c r="E22" s="56" t="s">
        <v>29</v>
      </c>
      <c r="F22" s="37">
        <v>7915000</v>
      </c>
      <c r="G22" s="37">
        <v>6792000</v>
      </c>
      <c r="H22" s="37">
        <v>6713000</v>
      </c>
    </row>
    <row r="23" spans="1:8" ht="29.25" customHeight="1" x14ac:dyDescent="0.2">
      <c r="A23" s="55" t="s">
        <v>501</v>
      </c>
      <c r="B23" s="55" t="s">
        <v>1049</v>
      </c>
      <c r="C23" s="55" t="s">
        <v>799</v>
      </c>
      <c r="D23" s="42" t="s">
        <v>933</v>
      </c>
      <c r="E23" s="56" t="s">
        <v>33</v>
      </c>
      <c r="F23" s="37">
        <v>22322000</v>
      </c>
      <c r="G23" s="37">
        <v>17583000</v>
      </c>
      <c r="H23" s="37">
        <v>18076000</v>
      </c>
    </row>
    <row r="24" spans="1:8" ht="31.5" customHeight="1" x14ac:dyDescent="0.2">
      <c r="A24" s="55" t="s">
        <v>501</v>
      </c>
      <c r="B24" s="55" t="s">
        <v>1049</v>
      </c>
      <c r="C24" s="54" t="s">
        <v>795</v>
      </c>
      <c r="D24" s="54"/>
      <c r="E24" s="56" t="s">
        <v>40</v>
      </c>
      <c r="F24" s="37">
        <v>4105000</v>
      </c>
      <c r="G24" s="37">
        <v>6506000</v>
      </c>
      <c r="H24" s="37">
        <v>4312000</v>
      </c>
    </row>
    <row r="25" spans="1:8" ht="34.5" customHeight="1" x14ac:dyDescent="0.2">
      <c r="A25" s="55" t="s">
        <v>501</v>
      </c>
      <c r="B25" s="55" t="s">
        <v>1049</v>
      </c>
      <c r="C25" s="54" t="s">
        <v>811</v>
      </c>
      <c r="D25" s="54"/>
      <c r="E25" s="56" t="s">
        <v>43</v>
      </c>
      <c r="F25" s="37">
        <v>0</v>
      </c>
      <c r="G25" s="37">
        <v>0</v>
      </c>
      <c r="H25" s="37">
        <v>0</v>
      </c>
    </row>
    <row r="26" spans="1:8" ht="34.5" customHeight="1" x14ac:dyDescent="0.2">
      <c r="A26" s="55" t="s">
        <v>501</v>
      </c>
      <c r="B26" s="55" t="s">
        <v>1049</v>
      </c>
      <c r="C26" s="54" t="s">
        <v>950</v>
      </c>
      <c r="D26" s="54"/>
      <c r="E26" s="56" t="s">
        <v>45</v>
      </c>
      <c r="F26" s="37">
        <v>26427000</v>
      </c>
      <c r="G26" s="37">
        <v>24089000</v>
      </c>
      <c r="H26" s="37">
        <v>22388000</v>
      </c>
    </row>
    <row r="27" spans="1:8" ht="33" customHeight="1" x14ac:dyDescent="0.2">
      <c r="A27" s="55" t="s">
        <v>501</v>
      </c>
      <c r="B27" s="54" t="s">
        <v>949</v>
      </c>
      <c r="C27" s="54"/>
      <c r="D27" s="54"/>
      <c r="E27" s="56" t="s">
        <v>46</v>
      </c>
      <c r="F27" s="37">
        <v>487082000</v>
      </c>
      <c r="G27" s="37">
        <v>416956000</v>
      </c>
      <c r="H27" s="37">
        <v>447031000</v>
      </c>
    </row>
    <row r="28" spans="1:8" ht="34.5" customHeight="1" x14ac:dyDescent="0.2">
      <c r="A28" s="55" t="s">
        <v>1114</v>
      </c>
      <c r="B28" s="54" t="s">
        <v>1119</v>
      </c>
      <c r="C28" s="54"/>
      <c r="D28" s="54"/>
      <c r="E28" s="56" t="s">
        <v>47</v>
      </c>
      <c r="F28" s="37">
        <v>122290000</v>
      </c>
      <c r="G28" s="37">
        <v>111908000</v>
      </c>
      <c r="H28" s="37">
        <v>117472000</v>
      </c>
    </row>
    <row r="29" spans="1:8" ht="28.5" customHeight="1" x14ac:dyDescent="0.2">
      <c r="A29" s="55" t="s">
        <v>1114</v>
      </c>
      <c r="B29" s="54" t="s">
        <v>1115</v>
      </c>
      <c r="C29" s="54"/>
      <c r="D29" s="54"/>
      <c r="E29" s="56" t="s">
        <v>49</v>
      </c>
      <c r="F29" s="37">
        <v>110973000</v>
      </c>
      <c r="G29" s="37">
        <v>105730000</v>
      </c>
      <c r="H29" s="37">
        <v>108612000</v>
      </c>
    </row>
    <row r="30" spans="1:8" ht="39.75" customHeight="1" x14ac:dyDescent="0.2">
      <c r="A30" s="55" t="s">
        <v>1114</v>
      </c>
      <c r="B30" s="54" t="s">
        <v>1116</v>
      </c>
      <c r="C30" s="54"/>
      <c r="D30" s="54"/>
      <c r="E30" s="56" t="s">
        <v>50</v>
      </c>
      <c r="F30" s="37">
        <v>83024000</v>
      </c>
      <c r="G30" s="37">
        <v>75521000</v>
      </c>
      <c r="H30" s="37">
        <v>77759000</v>
      </c>
    </row>
    <row r="31" spans="1:8" ht="58.5" customHeight="1" x14ac:dyDescent="0.2">
      <c r="A31" s="55" t="s">
        <v>1114</v>
      </c>
      <c r="B31" s="54" t="s">
        <v>1117</v>
      </c>
      <c r="C31" s="54"/>
      <c r="D31" s="54"/>
      <c r="E31" s="56" t="s">
        <v>52</v>
      </c>
      <c r="F31" s="37">
        <v>60451000</v>
      </c>
      <c r="G31" s="37">
        <v>43930000</v>
      </c>
      <c r="H31" s="37">
        <v>54650000</v>
      </c>
    </row>
    <row r="32" spans="1:8" ht="62.25" customHeight="1" x14ac:dyDescent="0.2">
      <c r="A32" s="55" t="s">
        <v>1114</v>
      </c>
      <c r="B32" s="54" t="s">
        <v>1118</v>
      </c>
      <c r="C32" s="54"/>
      <c r="D32" s="54"/>
      <c r="E32" s="56" t="s">
        <v>55</v>
      </c>
      <c r="F32" s="37">
        <v>110344000</v>
      </c>
      <c r="G32" s="37">
        <v>79867000</v>
      </c>
      <c r="H32" s="37">
        <v>88538000</v>
      </c>
    </row>
    <row r="33" spans="1:8" ht="62.25" customHeight="1" x14ac:dyDescent="0.2">
      <c r="A33" s="55" t="s">
        <v>915</v>
      </c>
      <c r="B33" s="110"/>
      <c r="C33" s="110"/>
      <c r="D33" s="55"/>
      <c r="E33" s="58" t="s">
        <v>56</v>
      </c>
      <c r="F33" s="39">
        <v>487082000</v>
      </c>
      <c r="G33" s="39">
        <v>416956000</v>
      </c>
      <c r="H33" s="39">
        <v>447031000</v>
      </c>
    </row>
    <row r="34" spans="1:8" ht="15" x14ac:dyDescent="0.2">
      <c r="A34" s="68"/>
      <c r="B34" s="68"/>
      <c r="C34" s="68"/>
      <c r="D34" s="68"/>
      <c r="E34" s="68"/>
      <c r="F34" s="68"/>
      <c r="G34" s="68"/>
      <c r="H34" s="68"/>
    </row>
    <row r="35" spans="1:8" ht="15" x14ac:dyDescent="0.2">
      <c r="A35" s="68"/>
      <c r="B35" s="68"/>
      <c r="C35" s="68"/>
      <c r="D35" s="68"/>
      <c r="E35" s="68"/>
      <c r="F35" s="68"/>
      <c r="G35" s="68"/>
      <c r="H35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'@lists'!$A$25:$B$25</xm:f>
          </x14:formula1>
          <xm:sqref>B7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7"/>
  <sheetViews>
    <sheetView rightToLeft="1" topLeftCell="A31" workbookViewId="0">
      <selection activeCell="F12" sqref="F12:H47"/>
    </sheetView>
  </sheetViews>
  <sheetFormatPr defaultColWidth="11.42578125" defaultRowHeight="12.75" x14ac:dyDescent="0.2"/>
  <cols>
    <col min="1" max="1" width="23" customWidth="1"/>
    <col min="2" max="2" width="28.5703125" customWidth="1"/>
    <col min="3" max="3" width="19.5703125" customWidth="1"/>
    <col min="4" max="4" width="23.140625" customWidth="1"/>
    <col min="5" max="5" width="8" customWidth="1"/>
    <col min="6" max="6" width="18.140625" customWidth="1"/>
    <col min="7" max="7" width="20.42578125" customWidth="1"/>
    <col min="8" max="8" width="24.140625" customWidth="1"/>
    <col min="9" max="9" width="8.28515625" customWidth="1"/>
  </cols>
  <sheetData>
    <row r="1" spans="1:9" ht="14.1" customHeight="1" x14ac:dyDescent="0.2">
      <c r="A1" s="104" t="s">
        <v>580</v>
      </c>
      <c r="B1" s="44"/>
      <c r="C1" s="45"/>
      <c r="D1" s="45"/>
      <c r="E1" s="45"/>
      <c r="F1" s="45"/>
      <c r="G1" s="45"/>
      <c r="H1" s="45"/>
      <c r="I1" s="2"/>
    </row>
    <row r="2" spans="1:9" ht="14.1" customHeight="1" x14ac:dyDescent="0.2">
      <c r="A2" s="104" t="s">
        <v>661</v>
      </c>
      <c r="B2" s="44"/>
      <c r="C2" s="45"/>
      <c r="D2" s="45"/>
      <c r="E2" s="45"/>
      <c r="F2" s="45"/>
      <c r="G2" s="45"/>
      <c r="H2" s="45"/>
      <c r="I2" s="2"/>
    </row>
    <row r="3" spans="1:9" ht="12.95" customHeight="1" x14ac:dyDescent="0.2">
      <c r="A3" s="45"/>
      <c r="B3" s="45"/>
      <c r="C3" s="45"/>
      <c r="D3" s="45"/>
      <c r="E3" s="45"/>
      <c r="F3" s="45"/>
      <c r="G3" s="45"/>
      <c r="H3" s="45"/>
    </row>
    <row r="4" spans="1:9" ht="14.1" customHeight="1" x14ac:dyDescent="0.2">
      <c r="A4" s="8" t="s">
        <v>560</v>
      </c>
      <c r="B4" s="24" t="s">
        <v>24</v>
      </c>
      <c r="C4" s="107"/>
      <c r="D4" s="46"/>
      <c r="E4" s="45"/>
      <c r="F4" s="45"/>
      <c r="G4" s="45"/>
      <c r="H4" s="45"/>
    </row>
    <row r="5" spans="1:9" ht="14.1" customHeight="1" x14ac:dyDescent="0.2">
      <c r="A5" s="6" t="s">
        <v>1108</v>
      </c>
      <c r="B5" s="28">
        <v>44377</v>
      </c>
      <c r="C5" s="45"/>
      <c r="D5" s="45"/>
      <c r="E5" s="45"/>
      <c r="F5" s="45"/>
      <c r="G5" s="45"/>
      <c r="H5" s="45"/>
    </row>
    <row r="6" spans="1:9" ht="14.1" customHeight="1" x14ac:dyDescent="0.2">
      <c r="A6" s="9" t="str">
        <f>"סוג מטבע"&amp;IF(B6="ILS","אלפי ש""""ח","")</f>
        <v>סוג מטבעאלפי ש""ח</v>
      </c>
      <c r="B6" s="30" t="s">
        <v>353</v>
      </c>
      <c r="C6" s="45"/>
      <c r="D6" s="45"/>
      <c r="E6" s="45"/>
      <c r="F6" s="45"/>
      <c r="G6" s="45"/>
      <c r="H6" s="45"/>
    </row>
    <row r="7" spans="1:9" ht="14.1" customHeight="1" x14ac:dyDescent="0.2">
      <c r="A7" s="7" t="s">
        <v>876</v>
      </c>
      <c r="B7" s="34" t="s">
        <v>141</v>
      </c>
      <c r="C7" s="45"/>
      <c r="D7" s="45"/>
      <c r="E7" s="45"/>
      <c r="F7" s="45"/>
      <c r="G7" s="45"/>
      <c r="H7" s="45"/>
    </row>
    <row r="8" spans="1:9" ht="12.95" customHeight="1" x14ac:dyDescent="0.2">
      <c r="A8" s="45"/>
      <c r="B8" s="45"/>
      <c r="C8" s="45"/>
      <c r="D8" s="45"/>
      <c r="E8" s="45"/>
      <c r="F8" s="45"/>
      <c r="G8" s="45"/>
      <c r="H8" s="45"/>
    </row>
    <row r="9" spans="1:9" ht="17.100000000000001" customHeight="1" x14ac:dyDescent="0.2">
      <c r="A9" s="70" t="s">
        <v>142</v>
      </c>
      <c r="B9" s="44"/>
      <c r="C9" s="44"/>
      <c r="D9" s="44"/>
      <c r="E9" s="44"/>
      <c r="F9" s="44"/>
      <c r="G9" s="45"/>
      <c r="H9" s="45"/>
    </row>
    <row r="10" spans="1:9" ht="14.1" customHeight="1" x14ac:dyDescent="0.2">
      <c r="A10" s="35"/>
      <c r="B10" s="35"/>
      <c r="C10" s="35"/>
      <c r="D10" s="35"/>
      <c r="E10" s="35"/>
      <c r="F10" s="42" t="s">
        <v>550</v>
      </c>
      <c r="G10" s="42" t="s">
        <v>550</v>
      </c>
      <c r="H10" s="42" t="s">
        <v>550</v>
      </c>
    </row>
    <row r="11" spans="1:9" ht="12.95" customHeight="1" x14ac:dyDescent="0.2">
      <c r="A11" s="35"/>
      <c r="B11" s="35"/>
      <c r="C11" s="35"/>
      <c r="D11" s="35"/>
      <c r="E11" s="35"/>
      <c r="F11" s="56" t="s">
        <v>22</v>
      </c>
      <c r="G11" s="56" t="s">
        <v>22</v>
      </c>
      <c r="H11" s="56" t="s">
        <v>22</v>
      </c>
    </row>
    <row r="12" spans="1:9" ht="43.5" customHeight="1" x14ac:dyDescent="0.2">
      <c r="A12" s="55" t="s">
        <v>623</v>
      </c>
      <c r="B12" s="54" t="s">
        <v>627</v>
      </c>
      <c r="C12" s="54"/>
      <c r="D12" s="54"/>
      <c r="E12" s="56" t="s">
        <v>22</v>
      </c>
      <c r="F12" s="37">
        <v>42014000</v>
      </c>
      <c r="G12" s="37">
        <v>37475000</v>
      </c>
      <c r="H12" s="37">
        <v>39262000</v>
      </c>
    </row>
    <row r="13" spans="1:9" ht="21.75" customHeight="1" x14ac:dyDescent="0.2">
      <c r="A13" s="55" t="s">
        <v>623</v>
      </c>
      <c r="B13" s="54" t="s">
        <v>630</v>
      </c>
      <c r="C13" s="54"/>
      <c r="D13" s="54"/>
      <c r="E13" s="56" t="s">
        <v>51</v>
      </c>
      <c r="F13" s="37">
        <v>0</v>
      </c>
      <c r="G13" s="37">
        <v>0</v>
      </c>
      <c r="H13" s="37">
        <v>0</v>
      </c>
    </row>
    <row r="14" spans="1:9" ht="14.1" customHeight="1" x14ac:dyDescent="0.2">
      <c r="A14" s="55" t="s">
        <v>623</v>
      </c>
      <c r="B14" s="54" t="s">
        <v>631</v>
      </c>
      <c r="C14" s="54"/>
      <c r="D14" s="54"/>
      <c r="E14" s="56" t="s">
        <v>69</v>
      </c>
      <c r="F14" s="37">
        <v>10331000</v>
      </c>
      <c r="G14" s="37">
        <v>13735000</v>
      </c>
      <c r="H14" s="37">
        <v>12297000</v>
      </c>
    </row>
    <row r="15" spans="1:9" ht="14.1" customHeight="1" x14ac:dyDescent="0.2">
      <c r="A15" s="55" t="s">
        <v>623</v>
      </c>
      <c r="B15" s="54" t="s">
        <v>919</v>
      </c>
      <c r="C15" s="54"/>
      <c r="D15" s="54"/>
      <c r="E15" s="56" t="s">
        <v>83</v>
      </c>
      <c r="F15" s="37">
        <v>52345000</v>
      </c>
      <c r="G15" s="37">
        <v>51210000</v>
      </c>
      <c r="H15" s="37">
        <v>51559000</v>
      </c>
    </row>
    <row r="16" spans="1:9" ht="14.1" customHeight="1" x14ac:dyDescent="0.2">
      <c r="A16" s="55" t="s">
        <v>779</v>
      </c>
      <c r="B16" s="54" t="s">
        <v>955</v>
      </c>
      <c r="C16" s="54"/>
      <c r="D16" s="54"/>
      <c r="E16" s="56" t="s">
        <v>91</v>
      </c>
      <c r="F16" s="37">
        <v>322809000</v>
      </c>
      <c r="G16" s="37">
        <v>296428000</v>
      </c>
      <c r="H16" s="37">
        <v>303356000</v>
      </c>
    </row>
    <row r="17" spans="1:8" ht="14.1" customHeight="1" x14ac:dyDescent="0.2">
      <c r="A17" s="55" t="s">
        <v>779</v>
      </c>
      <c r="B17" s="54" t="s">
        <v>961</v>
      </c>
      <c r="C17" s="54"/>
      <c r="D17" s="54"/>
      <c r="E17" s="56" t="s">
        <v>96</v>
      </c>
      <c r="F17" s="37">
        <v>5454000</v>
      </c>
      <c r="G17" s="37">
        <v>6890000</v>
      </c>
      <c r="H17" s="37">
        <v>5313000</v>
      </c>
    </row>
    <row r="18" spans="1:8" ht="14.1" customHeight="1" x14ac:dyDescent="0.2">
      <c r="A18" s="55" t="s">
        <v>779</v>
      </c>
      <c r="B18" s="54" t="s">
        <v>962</v>
      </c>
      <c r="C18" s="54"/>
      <c r="D18" s="54"/>
      <c r="E18" s="56" t="s">
        <v>197</v>
      </c>
      <c r="F18" s="37">
        <v>22373000</v>
      </c>
      <c r="G18" s="37">
        <v>22715000</v>
      </c>
      <c r="H18" s="37">
        <v>22182000</v>
      </c>
    </row>
    <row r="19" spans="1:8" ht="14.1" customHeight="1" x14ac:dyDescent="0.2">
      <c r="A19" s="55" t="s">
        <v>779</v>
      </c>
      <c r="B19" s="54" t="s">
        <v>929</v>
      </c>
      <c r="C19" s="54"/>
      <c r="D19" s="54"/>
      <c r="E19" s="56" t="s">
        <v>198</v>
      </c>
      <c r="F19" s="37">
        <v>350636000</v>
      </c>
      <c r="G19" s="37">
        <v>326033000</v>
      </c>
      <c r="H19" s="37">
        <v>330851000</v>
      </c>
    </row>
    <row r="20" spans="1:8" ht="14.1" customHeight="1" x14ac:dyDescent="0.2">
      <c r="A20" s="55" t="s">
        <v>755</v>
      </c>
      <c r="B20" s="54" t="s">
        <v>758</v>
      </c>
      <c r="C20" s="54"/>
      <c r="D20" s="54"/>
      <c r="E20" s="56" t="s">
        <v>226</v>
      </c>
      <c r="F20" s="102">
        <v>11.98</v>
      </c>
      <c r="G20" s="102">
        <v>11.49</v>
      </c>
      <c r="H20" s="102">
        <v>11.87</v>
      </c>
    </row>
    <row r="21" spans="1:8" ht="14.1" customHeight="1" x14ac:dyDescent="0.2">
      <c r="A21" s="55" t="s">
        <v>755</v>
      </c>
      <c r="B21" s="54" t="s">
        <v>754</v>
      </c>
      <c r="C21" s="54"/>
      <c r="D21" s="54"/>
      <c r="E21" s="56" t="s">
        <v>23</v>
      </c>
      <c r="F21" s="102">
        <v>14.9285869106424</v>
      </c>
      <c r="G21" s="102">
        <v>15.706998984765301</v>
      </c>
      <c r="H21" s="102">
        <v>15.5837522026532</v>
      </c>
    </row>
    <row r="22" spans="1:8" ht="14.1" customHeight="1" x14ac:dyDescent="0.2">
      <c r="A22" s="55" t="s">
        <v>755</v>
      </c>
      <c r="B22" s="54" t="s">
        <v>757</v>
      </c>
      <c r="C22" s="54"/>
      <c r="D22" s="54"/>
      <c r="E22" s="56" t="s">
        <v>29</v>
      </c>
      <c r="F22" s="102">
        <v>9.1999999999999993</v>
      </c>
      <c r="G22" s="102">
        <v>9.25</v>
      </c>
      <c r="H22" s="102">
        <v>9.23</v>
      </c>
    </row>
    <row r="23" spans="1:8" ht="14.1" customHeight="1" x14ac:dyDescent="0.2">
      <c r="A23" s="55" t="s">
        <v>755</v>
      </c>
      <c r="B23" s="54" t="s">
        <v>753</v>
      </c>
      <c r="C23" s="54"/>
      <c r="D23" s="54"/>
      <c r="E23" s="56" t="s">
        <v>33</v>
      </c>
      <c r="F23" s="102">
        <v>12.7</v>
      </c>
      <c r="G23" s="102">
        <v>12.75</v>
      </c>
      <c r="H23" s="102">
        <v>12.73</v>
      </c>
    </row>
    <row r="24" spans="1:8" ht="39.75" customHeight="1" x14ac:dyDescent="0.2">
      <c r="A24" s="55" t="s">
        <v>1084</v>
      </c>
      <c r="B24" s="55" t="s">
        <v>626</v>
      </c>
      <c r="C24" s="54" t="s">
        <v>624</v>
      </c>
      <c r="D24" s="54"/>
      <c r="E24" s="56" t="s">
        <v>40</v>
      </c>
      <c r="F24" s="37">
        <v>40848000</v>
      </c>
      <c r="G24" s="37">
        <v>36132000</v>
      </c>
      <c r="H24" s="37">
        <v>37664000</v>
      </c>
    </row>
    <row r="25" spans="1:8" ht="41.25" customHeight="1" x14ac:dyDescent="0.2">
      <c r="A25" s="55" t="s">
        <v>1084</v>
      </c>
      <c r="B25" s="55" t="s">
        <v>1356</v>
      </c>
      <c r="C25" s="54" t="s">
        <v>619</v>
      </c>
      <c r="D25" s="54"/>
      <c r="E25" s="56" t="s">
        <v>43</v>
      </c>
      <c r="F25" s="37">
        <v>-1220000</v>
      </c>
      <c r="G25" s="37">
        <v>-1449000</v>
      </c>
      <c r="H25" s="37">
        <v>-1663000</v>
      </c>
    </row>
    <row r="26" spans="1:8" ht="28.5" customHeight="1" x14ac:dyDescent="0.2">
      <c r="A26" s="55" t="s">
        <v>1084</v>
      </c>
      <c r="B26" s="55" t="s">
        <v>1357</v>
      </c>
      <c r="C26" s="54" t="s">
        <v>965</v>
      </c>
      <c r="D26" s="54"/>
      <c r="E26" s="56" t="s">
        <v>45</v>
      </c>
      <c r="F26" s="37">
        <v>42068000</v>
      </c>
      <c r="G26" s="37">
        <v>37581000</v>
      </c>
      <c r="H26" s="37">
        <v>39327000</v>
      </c>
    </row>
    <row r="27" spans="1:8" ht="42.75" customHeight="1" x14ac:dyDescent="0.2">
      <c r="A27" s="55" t="s">
        <v>1084</v>
      </c>
      <c r="B27" s="55" t="s">
        <v>1358</v>
      </c>
      <c r="C27" s="55" t="s">
        <v>703</v>
      </c>
      <c r="D27" s="42" t="s">
        <v>809</v>
      </c>
      <c r="E27" s="56" t="s">
        <v>46</v>
      </c>
      <c r="F27" s="37">
        <v>179000</v>
      </c>
      <c r="G27" s="37">
        <v>132000</v>
      </c>
      <c r="H27" s="37">
        <v>150000</v>
      </c>
    </row>
    <row r="28" spans="1:8" ht="56.25" customHeight="1" x14ac:dyDescent="0.2">
      <c r="A28" s="55" t="s">
        <v>1084</v>
      </c>
      <c r="B28" s="55" t="s">
        <v>1359</v>
      </c>
      <c r="C28" s="55" t="s">
        <v>703</v>
      </c>
      <c r="D28" s="42" t="s">
        <v>859</v>
      </c>
      <c r="E28" s="56" t="s">
        <v>47</v>
      </c>
      <c r="F28" s="37">
        <v>0</v>
      </c>
      <c r="G28" s="37">
        <v>344000</v>
      </c>
      <c r="H28" s="37">
        <v>188000</v>
      </c>
    </row>
    <row r="29" spans="1:8" ht="60" customHeight="1" x14ac:dyDescent="0.2">
      <c r="A29" s="55" t="s">
        <v>1084</v>
      </c>
      <c r="B29" s="55" t="s">
        <v>1360</v>
      </c>
      <c r="C29" s="55" t="s">
        <v>703</v>
      </c>
      <c r="D29" s="42" t="s">
        <v>693</v>
      </c>
      <c r="E29" s="56" t="s">
        <v>49</v>
      </c>
      <c r="F29" s="37">
        <v>0</v>
      </c>
      <c r="G29" s="37">
        <v>0</v>
      </c>
      <c r="H29" s="37">
        <v>0</v>
      </c>
    </row>
    <row r="30" spans="1:8" ht="75.75" customHeight="1" x14ac:dyDescent="0.2">
      <c r="A30" s="55" t="s">
        <v>1084</v>
      </c>
      <c r="B30" s="55" t="s">
        <v>1361</v>
      </c>
      <c r="C30" s="55" t="s">
        <v>703</v>
      </c>
      <c r="D30" s="42" t="s">
        <v>704</v>
      </c>
      <c r="E30" s="56" t="s">
        <v>50</v>
      </c>
      <c r="F30" s="37">
        <v>16000</v>
      </c>
      <c r="G30" s="37">
        <v>22000</v>
      </c>
      <c r="H30" s="37">
        <v>13000</v>
      </c>
    </row>
    <row r="31" spans="1:8" ht="75.75" customHeight="1" x14ac:dyDescent="0.2">
      <c r="A31" s="55" t="s">
        <v>1084</v>
      </c>
      <c r="B31" s="55" t="s">
        <v>1362</v>
      </c>
      <c r="C31" s="55" t="s">
        <v>703</v>
      </c>
      <c r="D31" s="42" t="s">
        <v>926</v>
      </c>
      <c r="E31" s="56" t="s">
        <v>52</v>
      </c>
      <c r="F31" s="37">
        <v>195000</v>
      </c>
      <c r="G31" s="37">
        <v>498000</v>
      </c>
      <c r="H31" s="37">
        <v>351000</v>
      </c>
    </row>
    <row r="32" spans="1:8" ht="37.5" customHeight="1" x14ac:dyDescent="0.2">
      <c r="A32" s="55" t="s">
        <v>1084</v>
      </c>
      <c r="B32" s="55" t="s">
        <v>1363</v>
      </c>
      <c r="C32" s="55" t="s">
        <v>703</v>
      </c>
      <c r="D32" s="42" t="s">
        <v>1000</v>
      </c>
      <c r="E32" s="56" t="s">
        <v>55</v>
      </c>
      <c r="F32" s="37">
        <v>141000</v>
      </c>
      <c r="G32" s="37">
        <v>392000</v>
      </c>
      <c r="H32" s="37">
        <v>286000</v>
      </c>
    </row>
    <row r="33" spans="1:8" ht="60.75" customHeight="1" x14ac:dyDescent="0.2">
      <c r="A33" s="55" t="s">
        <v>1084</v>
      </c>
      <c r="B33" s="55" t="s">
        <v>1364</v>
      </c>
      <c r="C33" s="55" t="s">
        <v>703</v>
      </c>
      <c r="D33" s="42" t="s">
        <v>925</v>
      </c>
      <c r="E33" s="56" t="s">
        <v>56</v>
      </c>
      <c r="F33" s="37">
        <v>54000</v>
      </c>
      <c r="G33" s="37">
        <v>106000</v>
      </c>
      <c r="H33" s="37">
        <v>65000</v>
      </c>
    </row>
    <row r="34" spans="1:8" ht="42" customHeight="1" x14ac:dyDescent="0.2">
      <c r="A34" s="55" t="s">
        <v>1084</v>
      </c>
      <c r="B34" s="54" t="s">
        <v>920</v>
      </c>
      <c r="C34" s="54"/>
      <c r="D34" s="54"/>
      <c r="E34" s="56" t="s">
        <v>58</v>
      </c>
      <c r="F34" s="37">
        <v>42014000</v>
      </c>
      <c r="G34" s="37">
        <v>37475000</v>
      </c>
      <c r="H34" s="37">
        <v>39262000</v>
      </c>
    </row>
    <row r="35" spans="1:8" ht="39" customHeight="1" x14ac:dyDescent="0.2">
      <c r="A35" s="55" t="s">
        <v>1084</v>
      </c>
      <c r="B35" s="55" t="s">
        <v>629</v>
      </c>
      <c r="C35" s="54" t="s">
        <v>863</v>
      </c>
      <c r="D35" s="54"/>
      <c r="E35" s="56" t="s">
        <v>60</v>
      </c>
      <c r="F35" s="37">
        <v>0</v>
      </c>
      <c r="G35" s="37">
        <v>0</v>
      </c>
      <c r="H35" s="37">
        <v>0</v>
      </c>
    </row>
    <row r="36" spans="1:8" ht="38.25" customHeight="1" x14ac:dyDescent="0.2">
      <c r="A36" s="55" t="s">
        <v>1084</v>
      </c>
      <c r="B36" s="55" t="s">
        <v>629</v>
      </c>
      <c r="C36" s="54" t="s">
        <v>945</v>
      </c>
      <c r="D36" s="54"/>
      <c r="E36" s="56" t="s">
        <v>61</v>
      </c>
      <c r="F36" s="37">
        <v>0</v>
      </c>
      <c r="G36" s="37">
        <v>0</v>
      </c>
      <c r="H36" s="37">
        <v>0</v>
      </c>
    </row>
    <row r="37" spans="1:8" ht="38.25" customHeight="1" x14ac:dyDescent="0.2">
      <c r="A37" s="55" t="s">
        <v>1084</v>
      </c>
      <c r="B37" s="55" t="s">
        <v>629</v>
      </c>
      <c r="C37" s="54" t="s">
        <v>921</v>
      </c>
      <c r="D37" s="54"/>
      <c r="E37" s="56" t="s">
        <v>62</v>
      </c>
      <c r="F37" s="37">
        <v>0</v>
      </c>
      <c r="G37" s="37">
        <v>0</v>
      </c>
      <c r="H37" s="37">
        <v>0</v>
      </c>
    </row>
    <row r="38" spans="1:8" ht="42" customHeight="1" x14ac:dyDescent="0.2">
      <c r="A38" s="55" t="s">
        <v>1084</v>
      </c>
      <c r="B38" s="55" t="s">
        <v>631</v>
      </c>
      <c r="C38" s="54" t="s">
        <v>865</v>
      </c>
      <c r="D38" s="54"/>
      <c r="E38" s="56" t="s">
        <v>65</v>
      </c>
      <c r="F38" s="37">
        <v>6296000</v>
      </c>
      <c r="G38" s="37">
        <v>10030000</v>
      </c>
      <c r="H38" s="37">
        <v>8505000</v>
      </c>
    </row>
    <row r="39" spans="1:8" ht="31.5" customHeight="1" x14ac:dyDescent="0.2">
      <c r="A39" s="55" t="s">
        <v>1084</v>
      </c>
      <c r="B39" s="55" t="s">
        <v>1365</v>
      </c>
      <c r="C39" s="54" t="s">
        <v>679</v>
      </c>
      <c r="D39" s="54"/>
      <c r="E39" s="56" t="s">
        <v>67</v>
      </c>
      <c r="F39" s="37">
        <v>4035000</v>
      </c>
      <c r="G39" s="37">
        <v>3705000</v>
      </c>
      <c r="H39" s="37">
        <v>3792000</v>
      </c>
    </row>
    <row r="40" spans="1:8" ht="45" customHeight="1" x14ac:dyDescent="0.2">
      <c r="A40" s="55" t="s">
        <v>1084</v>
      </c>
      <c r="B40" s="55" t="s">
        <v>1366</v>
      </c>
      <c r="C40" s="54" t="s">
        <v>966</v>
      </c>
      <c r="D40" s="54"/>
      <c r="E40" s="56" t="s">
        <v>68</v>
      </c>
      <c r="F40" s="37">
        <v>10331000</v>
      </c>
      <c r="G40" s="37">
        <v>13735000</v>
      </c>
      <c r="H40" s="37">
        <v>12297000</v>
      </c>
    </row>
    <row r="41" spans="1:8" ht="34.5" customHeight="1" x14ac:dyDescent="0.2">
      <c r="A41" s="55" t="s">
        <v>1084</v>
      </c>
      <c r="B41" s="55" t="s">
        <v>1367</v>
      </c>
      <c r="C41" s="54" t="s">
        <v>632</v>
      </c>
      <c r="D41" s="54"/>
      <c r="E41" s="56" t="s">
        <v>70</v>
      </c>
      <c r="F41" s="37">
        <v>0</v>
      </c>
      <c r="G41" s="37">
        <v>0</v>
      </c>
      <c r="H41" s="37">
        <v>0</v>
      </c>
    </row>
    <row r="42" spans="1:8" ht="31.5" customHeight="1" x14ac:dyDescent="0.2">
      <c r="A42" s="55" t="s">
        <v>1084</v>
      </c>
      <c r="B42" s="55" t="s">
        <v>1368</v>
      </c>
      <c r="C42" s="54" t="s">
        <v>922</v>
      </c>
      <c r="D42" s="54"/>
      <c r="E42" s="56" t="s">
        <v>71</v>
      </c>
      <c r="F42" s="37">
        <v>10331000</v>
      </c>
      <c r="G42" s="37">
        <v>13735000</v>
      </c>
      <c r="H42" s="37">
        <v>12297000</v>
      </c>
    </row>
    <row r="43" spans="1:8" ht="29.1" customHeight="1" x14ac:dyDescent="0.2">
      <c r="A43" s="55" t="s">
        <v>756</v>
      </c>
      <c r="B43" s="54" t="s">
        <v>759</v>
      </c>
      <c r="C43" s="54"/>
      <c r="D43" s="54"/>
      <c r="E43" s="56" t="s">
        <v>73</v>
      </c>
      <c r="F43" s="102">
        <v>11.94</v>
      </c>
      <c r="G43" s="102">
        <v>11.37</v>
      </c>
      <c r="H43" s="102">
        <v>11.78</v>
      </c>
    </row>
    <row r="44" spans="1:8" ht="42.75" customHeight="1" x14ac:dyDescent="0.2">
      <c r="A44" s="55" t="s">
        <v>756</v>
      </c>
      <c r="B44" s="54" t="s">
        <v>688</v>
      </c>
      <c r="C44" s="54"/>
      <c r="D44" s="54"/>
      <c r="E44" s="56" t="s">
        <v>74</v>
      </c>
      <c r="F44" s="102">
        <v>0</v>
      </c>
      <c r="G44" s="102">
        <v>0</v>
      </c>
      <c r="H44" s="102">
        <v>0</v>
      </c>
    </row>
    <row r="45" spans="1:8" ht="60" customHeight="1" x14ac:dyDescent="0.2">
      <c r="A45" s="55" t="s">
        <v>756</v>
      </c>
      <c r="B45" s="54" t="s">
        <v>760</v>
      </c>
      <c r="C45" s="54"/>
      <c r="D45" s="54"/>
      <c r="E45" s="56" t="s">
        <v>75</v>
      </c>
      <c r="F45" s="102">
        <v>11.94</v>
      </c>
      <c r="G45" s="102">
        <v>11.37</v>
      </c>
      <c r="H45" s="102">
        <v>11.78</v>
      </c>
    </row>
    <row r="46" spans="1:8" ht="36" customHeight="1" x14ac:dyDescent="0.2">
      <c r="A46" s="55" t="s">
        <v>756</v>
      </c>
      <c r="B46" s="54" t="s">
        <v>687</v>
      </c>
      <c r="C46" s="54"/>
      <c r="D46" s="54"/>
      <c r="E46" s="56" t="s">
        <v>77</v>
      </c>
      <c r="F46" s="102">
        <v>3.99999999999998E-2</v>
      </c>
      <c r="G46" s="102">
        <v>0.12000000000000099</v>
      </c>
      <c r="H46" s="102">
        <v>8.9999999999999802E-2</v>
      </c>
    </row>
    <row r="47" spans="1:8" ht="44.25" customHeight="1" x14ac:dyDescent="0.2">
      <c r="A47" s="55" t="s">
        <v>756</v>
      </c>
      <c r="B47" s="110" t="s">
        <v>758</v>
      </c>
      <c r="C47" s="110"/>
      <c r="D47" s="55"/>
      <c r="E47" s="58" t="s">
        <v>78</v>
      </c>
      <c r="F47" s="103">
        <v>11.98</v>
      </c>
      <c r="G47" s="103">
        <v>11.49</v>
      </c>
      <c r="H47" s="103">
        <v>11.87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'@lists'!$A$26:$B$26</xm:f>
          </x14:formula1>
          <xm:sqref>B7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0"/>
  <sheetViews>
    <sheetView rightToLeft="1" workbookViewId="0">
      <selection activeCell="A7" sqref="A7"/>
    </sheetView>
  </sheetViews>
  <sheetFormatPr defaultColWidth="11.42578125" defaultRowHeight="12.75" x14ac:dyDescent="0.2"/>
  <cols>
    <col min="1" max="1" width="31.85546875" customWidth="1"/>
    <col min="2" max="2" width="29" customWidth="1"/>
    <col min="3" max="3" width="9.5703125" customWidth="1"/>
    <col min="4" max="4" width="18.28515625" customWidth="1"/>
    <col min="5" max="5" width="20.85546875" customWidth="1"/>
    <col min="6" max="6" width="22.85546875" customWidth="1"/>
    <col min="7" max="7" width="8.28515625" customWidth="1"/>
  </cols>
  <sheetData>
    <row r="1" spans="1:7" ht="14.1" customHeight="1" x14ac:dyDescent="0.2">
      <c r="A1" s="19" t="s">
        <v>580</v>
      </c>
      <c r="B1" s="53"/>
      <c r="C1" s="35"/>
      <c r="D1" s="35"/>
      <c r="E1" s="35"/>
      <c r="F1" s="35"/>
      <c r="G1" s="35"/>
    </row>
    <row r="2" spans="1:7" ht="14.1" customHeight="1" x14ac:dyDescent="0.2">
      <c r="A2" s="19" t="s">
        <v>661</v>
      </c>
      <c r="B2" s="53"/>
      <c r="C2" s="35"/>
      <c r="D2" s="35"/>
      <c r="E2" s="35"/>
      <c r="F2" s="35"/>
      <c r="G2" s="35"/>
    </row>
    <row r="3" spans="1:7" ht="12.95" customHeight="1" x14ac:dyDescent="0.2">
      <c r="A3" s="35"/>
      <c r="B3" s="35"/>
      <c r="C3" s="35"/>
      <c r="D3" s="35"/>
      <c r="E3" s="35"/>
      <c r="F3" s="35"/>
      <c r="G3" s="68"/>
    </row>
    <row r="4" spans="1:7" ht="14.1" customHeight="1" x14ac:dyDescent="0.2">
      <c r="A4" s="23" t="s">
        <v>560</v>
      </c>
      <c r="B4" s="24" t="s">
        <v>24</v>
      </c>
      <c r="C4" s="25"/>
      <c r="D4" s="62"/>
      <c r="E4" s="35"/>
      <c r="F4" s="35"/>
      <c r="G4" s="68"/>
    </row>
    <row r="5" spans="1:7" ht="14.1" customHeight="1" x14ac:dyDescent="0.2">
      <c r="A5" s="27" t="s">
        <v>1108</v>
      </c>
      <c r="B5" s="28">
        <v>44377</v>
      </c>
      <c r="C5" s="35"/>
      <c r="D5" s="35"/>
      <c r="E5" s="35"/>
      <c r="F5" s="35"/>
      <c r="G5" s="68"/>
    </row>
    <row r="6" spans="1:7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35"/>
      <c r="G6" s="68"/>
    </row>
    <row r="7" spans="1:7" ht="14.1" customHeight="1" x14ac:dyDescent="0.2">
      <c r="A7" s="33" t="s">
        <v>876</v>
      </c>
      <c r="B7" s="34" t="s">
        <v>143</v>
      </c>
      <c r="C7" s="35"/>
      <c r="D7" s="35"/>
      <c r="E7" s="35"/>
      <c r="F7" s="35"/>
      <c r="G7" s="68"/>
    </row>
    <row r="8" spans="1:7" ht="17.100000000000001" customHeight="1" x14ac:dyDescent="0.2">
      <c r="A8" s="61" t="s">
        <v>144</v>
      </c>
      <c r="B8" s="53"/>
      <c r="C8" s="53"/>
      <c r="D8" s="53"/>
      <c r="E8" s="53"/>
      <c r="F8" s="53"/>
      <c r="G8" s="68"/>
    </row>
    <row r="9" spans="1:7" ht="14.1" customHeight="1" x14ac:dyDescent="0.2">
      <c r="A9" s="35"/>
      <c r="B9" s="35"/>
      <c r="C9" s="35"/>
      <c r="D9" s="42" t="s">
        <v>1111</v>
      </c>
      <c r="E9" s="42" t="s">
        <v>1061</v>
      </c>
      <c r="F9" s="42" t="s">
        <v>1106</v>
      </c>
      <c r="G9" s="68"/>
    </row>
    <row r="10" spans="1:7" ht="12.95" customHeight="1" x14ac:dyDescent="0.2">
      <c r="A10" s="35"/>
      <c r="B10" s="35"/>
      <c r="C10" s="35"/>
      <c r="D10" s="66" t="s">
        <v>22</v>
      </c>
      <c r="E10" s="66" t="s">
        <v>22</v>
      </c>
      <c r="F10" s="66" t="s">
        <v>22</v>
      </c>
      <c r="G10" s="68"/>
    </row>
    <row r="11" spans="1:7" ht="14.1" customHeight="1" x14ac:dyDescent="0.2">
      <c r="A11" s="55" t="s">
        <v>764</v>
      </c>
      <c r="B11" s="42" t="s">
        <v>628</v>
      </c>
      <c r="C11" s="66" t="s">
        <v>22</v>
      </c>
      <c r="D11" s="37">
        <v>42014000</v>
      </c>
      <c r="E11" s="37">
        <v>37475000</v>
      </c>
      <c r="F11" s="37">
        <v>39262000</v>
      </c>
      <c r="G11" s="68"/>
    </row>
    <row r="12" spans="1:7" ht="27.75" customHeight="1" x14ac:dyDescent="0.2">
      <c r="A12" s="55" t="s">
        <v>764</v>
      </c>
      <c r="B12" s="42" t="s">
        <v>970</v>
      </c>
      <c r="C12" s="66" t="s">
        <v>51</v>
      </c>
      <c r="D12" s="37">
        <v>651119000</v>
      </c>
      <c r="E12" s="37">
        <v>557459000</v>
      </c>
      <c r="F12" s="37">
        <v>597538000</v>
      </c>
      <c r="G12" s="68"/>
    </row>
    <row r="13" spans="1:7" ht="29.25" customHeight="1" x14ac:dyDescent="0.2">
      <c r="A13" s="55" t="s">
        <v>764</v>
      </c>
      <c r="B13" s="42" t="s">
        <v>761</v>
      </c>
      <c r="C13" s="66" t="s">
        <v>69</v>
      </c>
      <c r="D13" s="102">
        <v>6.45</v>
      </c>
      <c r="E13" s="102">
        <v>6.72</v>
      </c>
      <c r="F13" s="102">
        <v>6.57</v>
      </c>
      <c r="G13" s="68"/>
    </row>
    <row r="14" spans="1:7" ht="47.25" customHeight="1" x14ac:dyDescent="0.2">
      <c r="A14" s="55" t="s">
        <v>764</v>
      </c>
      <c r="B14" s="42" t="s">
        <v>642</v>
      </c>
      <c r="C14" s="66" t="s">
        <v>83</v>
      </c>
      <c r="D14" s="102">
        <v>5.5</v>
      </c>
      <c r="E14" s="102">
        <v>6</v>
      </c>
      <c r="F14" s="102">
        <v>5.5</v>
      </c>
      <c r="G14" s="68"/>
    </row>
    <row r="15" spans="1:7" ht="54" customHeight="1" x14ac:dyDescent="0.2">
      <c r="A15" s="55" t="s">
        <v>763</v>
      </c>
      <c r="B15" s="42" t="s">
        <v>605</v>
      </c>
      <c r="C15" s="66" t="s">
        <v>91</v>
      </c>
      <c r="D15" s="102">
        <v>129</v>
      </c>
      <c r="E15" s="102">
        <v>133</v>
      </c>
      <c r="F15" s="102">
        <v>137</v>
      </c>
      <c r="G15" s="68"/>
    </row>
    <row r="16" spans="1:7" ht="36" customHeight="1" x14ac:dyDescent="0.2">
      <c r="A16" s="55" t="s">
        <v>763</v>
      </c>
      <c r="B16" s="42" t="s">
        <v>762</v>
      </c>
      <c r="C16" s="66" t="s">
        <v>96</v>
      </c>
      <c r="D16" s="102">
        <v>100</v>
      </c>
      <c r="E16" s="102">
        <v>100</v>
      </c>
      <c r="F16" s="102">
        <v>100</v>
      </c>
      <c r="G16" s="68"/>
    </row>
    <row r="17" spans="1:7" ht="33.75" customHeight="1" x14ac:dyDescent="0.2">
      <c r="A17" s="55" t="s">
        <v>763</v>
      </c>
      <c r="B17" s="42" t="s">
        <v>604</v>
      </c>
      <c r="C17" s="66" t="s">
        <v>197</v>
      </c>
      <c r="D17" s="102">
        <v>127</v>
      </c>
      <c r="E17" s="102">
        <v>131</v>
      </c>
      <c r="F17" s="102">
        <v>136</v>
      </c>
      <c r="G17" s="68"/>
    </row>
    <row r="18" spans="1:7" ht="55.5" customHeight="1" x14ac:dyDescent="0.2">
      <c r="A18" s="55" t="s">
        <v>763</v>
      </c>
      <c r="B18" s="43" t="s">
        <v>762</v>
      </c>
      <c r="C18" s="67" t="s">
        <v>198</v>
      </c>
      <c r="D18" s="103">
        <v>100</v>
      </c>
      <c r="E18" s="103">
        <v>100</v>
      </c>
      <c r="F18" s="103">
        <v>100</v>
      </c>
      <c r="G18" s="68"/>
    </row>
    <row r="19" spans="1:7" ht="15" x14ac:dyDescent="0.2">
      <c r="A19" s="68"/>
      <c r="B19" s="68"/>
      <c r="C19" s="68"/>
      <c r="D19" s="68"/>
      <c r="E19" s="68"/>
      <c r="F19" s="68"/>
      <c r="G19" s="68"/>
    </row>
    <row r="20" spans="1:7" ht="15" x14ac:dyDescent="0.2">
      <c r="A20" s="68"/>
      <c r="B20" s="68"/>
      <c r="C20" s="68"/>
      <c r="D20" s="68"/>
      <c r="E20" s="68"/>
      <c r="F20" s="68"/>
      <c r="G20" s="68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B7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2"/>
  <sheetViews>
    <sheetView rightToLeft="1" workbookViewId="0">
      <selection activeCell="A7" sqref="A7"/>
    </sheetView>
  </sheetViews>
  <sheetFormatPr defaultColWidth="11.42578125" defaultRowHeight="12.75" x14ac:dyDescent="0.2"/>
  <cols>
    <col min="1" max="1" width="25.140625" style="200" customWidth="1"/>
    <col min="2" max="2" width="36.28515625" style="200" customWidth="1"/>
    <col min="3" max="3" width="8" style="200" customWidth="1"/>
    <col min="4" max="12" width="21.5703125" style="200" customWidth="1"/>
    <col min="13" max="16384" width="11.42578125" style="200"/>
  </cols>
  <sheetData>
    <row r="1" spans="1:12" ht="17.25" x14ac:dyDescent="0.2">
      <c r="A1" s="197" t="s">
        <v>580</v>
      </c>
      <c r="B1" s="198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2" ht="17.25" x14ac:dyDescent="0.2">
      <c r="A2" s="197" t="s">
        <v>661</v>
      </c>
      <c r="B2" s="198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ht="17.25" x14ac:dyDescent="0.2">
      <c r="A3" s="201"/>
      <c r="B3" s="201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17.25" x14ac:dyDescent="0.2">
      <c r="A4" s="202" t="s">
        <v>560</v>
      </c>
      <c r="B4" s="203" t="s">
        <v>24</v>
      </c>
      <c r="C4" s="204" t="s">
        <v>1884</v>
      </c>
      <c r="D4" s="204"/>
      <c r="E4" s="199"/>
      <c r="F4" s="199"/>
      <c r="G4" s="199"/>
      <c r="H4" s="199"/>
      <c r="I4" s="199"/>
      <c r="J4" s="199"/>
      <c r="K4" s="199"/>
      <c r="L4" s="199"/>
    </row>
    <row r="5" spans="1:12" ht="17.25" x14ac:dyDescent="0.2">
      <c r="A5" s="205" t="s">
        <v>1108</v>
      </c>
      <c r="B5" s="206">
        <v>44377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12" ht="17.25" x14ac:dyDescent="0.2">
      <c r="A6" s="207" t="str">
        <f>"סוג מטבע"&amp;IF(B6="ILS","אלפי ש""""ח","")</f>
        <v>סוג מטבעאלפי ש""ח</v>
      </c>
      <c r="B6" s="208" t="s">
        <v>353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2" ht="17.25" x14ac:dyDescent="0.2">
      <c r="A7" s="33" t="s">
        <v>876</v>
      </c>
      <c r="B7" s="227" t="s">
        <v>1907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</row>
    <row r="8" spans="1:12" ht="15" x14ac:dyDescent="0.2">
      <c r="A8" s="209"/>
      <c r="B8" s="210"/>
      <c r="C8" s="199"/>
      <c r="D8" s="199"/>
      <c r="E8" s="199"/>
      <c r="F8" s="199"/>
      <c r="G8" s="199"/>
      <c r="H8" s="199"/>
      <c r="I8" s="199"/>
      <c r="J8" s="199"/>
      <c r="K8" s="199"/>
      <c r="L8" s="199"/>
    </row>
    <row r="9" spans="1:12" ht="12.75" customHeight="1" x14ac:dyDescent="0.2">
      <c r="A9" s="211" t="s">
        <v>1908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</row>
    <row r="10" spans="1:12" ht="15" x14ac:dyDescent="0.2">
      <c r="A10" s="212" t="s">
        <v>1907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</row>
    <row r="11" spans="1:12" s="216" customFormat="1" ht="34.5" x14ac:dyDescent="0.2">
      <c r="A11" s="213"/>
      <c r="B11" s="213"/>
      <c r="C11" s="214"/>
      <c r="D11" s="215" t="s">
        <v>1953</v>
      </c>
      <c r="E11" s="215" t="s">
        <v>1954</v>
      </c>
      <c r="F11" s="215" t="s">
        <v>1142</v>
      </c>
      <c r="G11" s="215" t="s">
        <v>1955</v>
      </c>
      <c r="H11" s="215" t="s">
        <v>1956</v>
      </c>
      <c r="I11" s="215" t="s">
        <v>1145</v>
      </c>
      <c r="J11" s="215" t="s">
        <v>1957</v>
      </c>
      <c r="K11" s="215" t="s">
        <v>1958</v>
      </c>
      <c r="L11" s="215" t="s">
        <v>1148</v>
      </c>
    </row>
    <row r="12" spans="1:12" ht="17.25" x14ac:dyDescent="0.2">
      <c r="A12" s="199"/>
      <c r="B12" s="199"/>
      <c r="C12" s="217"/>
      <c r="D12" s="218" t="s">
        <v>22</v>
      </c>
      <c r="E12" s="218" t="s">
        <v>51</v>
      </c>
      <c r="F12" s="218" t="s">
        <v>69</v>
      </c>
      <c r="G12" s="218" t="s">
        <v>22</v>
      </c>
      <c r="H12" s="218" t="s">
        <v>51</v>
      </c>
      <c r="I12" s="218" t="s">
        <v>69</v>
      </c>
      <c r="J12" s="218" t="s">
        <v>22</v>
      </c>
      <c r="K12" s="218" t="s">
        <v>51</v>
      </c>
      <c r="L12" s="218" t="s">
        <v>69</v>
      </c>
    </row>
    <row r="13" spans="1:12" ht="17.25" x14ac:dyDescent="0.2">
      <c r="A13" s="219" t="s">
        <v>1909</v>
      </c>
      <c r="B13" s="220" t="s">
        <v>1910</v>
      </c>
      <c r="C13" s="218" t="s">
        <v>22</v>
      </c>
      <c r="D13" s="221">
        <v>2686000</v>
      </c>
      <c r="E13" s="221">
        <v>16217000</v>
      </c>
      <c r="F13" s="221">
        <v>18903000</v>
      </c>
      <c r="G13" s="221">
        <v>1887000</v>
      </c>
      <c r="H13" s="221">
        <v>30804000</v>
      </c>
      <c r="I13" s="221">
        <v>32691000</v>
      </c>
      <c r="J13" s="221">
        <v>2309000</v>
      </c>
      <c r="K13" s="221">
        <v>21497000</v>
      </c>
      <c r="L13" s="221">
        <v>23806000</v>
      </c>
    </row>
    <row r="14" spans="1:12" ht="17.25" x14ac:dyDescent="0.2">
      <c r="A14" s="219" t="s">
        <v>1909</v>
      </c>
      <c r="B14" s="220" t="s">
        <v>1911</v>
      </c>
      <c r="C14" s="218" t="s">
        <v>51</v>
      </c>
      <c r="D14" s="221">
        <v>1565000</v>
      </c>
      <c r="E14" s="221">
        <v>3506000</v>
      </c>
      <c r="F14" s="221">
        <v>5071000</v>
      </c>
      <c r="G14" s="221">
        <v>1386000</v>
      </c>
      <c r="H14" s="221">
        <v>3571000</v>
      </c>
      <c r="I14" s="221">
        <v>4957000</v>
      </c>
      <c r="J14" s="221">
        <v>1350000</v>
      </c>
      <c r="K14" s="221">
        <v>6732000</v>
      </c>
      <c r="L14" s="221">
        <v>8082000</v>
      </c>
    </row>
    <row r="15" spans="1:12" ht="17.25" x14ac:dyDescent="0.2">
      <c r="A15" s="219" t="s">
        <v>1909</v>
      </c>
      <c r="B15" s="220" t="s">
        <v>1912</v>
      </c>
      <c r="C15" s="218" t="s">
        <v>69</v>
      </c>
      <c r="D15" s="221">
        <v>0</v>
      </c>
      <c r="E15" s="221">
        <v>2509000</v>
      </c>
      <c r="F15" s="221">
        <v>2509000</v>
      </c>
      <c r="G15" s="221">
        <v>0</v>
      </c>
      <c r="H15" s="221">
        <v>2571000</v>
      </c>
      <c r="I15" s="221">
        <v>2571000</v>
      </c>
      <c r="J15" s="221">
        <v>0</v>
      </c>
      <c r="K15" s="221">
        <v>3899000</v>
      </c>
      <c r="L15" s="221">
        <v>3899000</v>
      </c>
    </row>
    <row r="16" spans="1:12" ht="17.25" x14ac:dyDescent="0.2">
      <c r="A16" s="219" t="s">
        <v>1909</v>
      </c>
      <c r="B16" s="220" t="s">
        <v>1913</v>
      </c>
      <c r="C16" s="218" t="s">
        <v>83</v>
      </c>
      <c r="D16" s="221">
        <v>18043000</v>
      </c>
      <c r="E16" s="221">
        <v>198688000</v>
      </c>
      <c r="F16" s="221">
        <v>216731000</v>
      </c>
      <c r="G16" s="221">
        <v>31918000</v>
      </c>
      <c r="H16" s="221">
        <v>272094000</v>
      </c>
      <c r="I16" s="221">
        <v>304012000</v>
      </c>
      <c r="J16" s="221">
        <v>22330000</v>
      </c>
      <c r="K16" s="221">
        <v>187068000</v>
      </c>
      <c r="L16" s="221">
        <v>209398000</v>
      </c>
    </row>
    <row r="17" spans="1:12" ht="30" x14ac:dyDescent="0.2">
      <c r="A17" s="219" t="s">
        <v>1909</v>
      </c>
      <c r="B17" s="220" t="s">
        <v>1914</v>
      </c>
      <c r="C17" s="218" t="s">
        <v>91</v>
      </c>
      <c r="D17" s="222"/>
      <c r="E17" s="222"/>
      <c r="F17" s="221">
        <v>110639000</v>
      </c>
      <c r="G17" s="222"/>
      <c r="H17" s="222"/>
      <c r="I17" s="221">
        <v>148175000</v>
      </c>
      <c r="J17" s="222"/>
      <c r="K17" s="222"/>
      <c r="L17" s="221">
        <v>103343000</v>
      </c>
    </row>
    <row r="18" spans="1:12" ht="17.25" x14ac:dyDescent="0.2">
      <c r="A18" s="223" t="s">
        <v>1915</v>
      </c>
      <c r="B18" s="223"/>
      <c r="C18" s="218" t="s">
        <v>96</v>
      </c>
      <c r="D18" s="221">
        <v>22294000</v>
      </c>
      <c r="E18" s="221">
        <v>220920000</v>
      </c>
      <c r="F18" s="221">
        <v>243214000</v>
      </c>
      <c r="G18" s="221">
        <v>35191000</v>
      </c>
      <c r="H18" s="221">
        <v>309040000</v>
      </c>
      <c r="I18" s="221">
        <v>344231000</v>
      </c>
      <c r="J18" s="221">
        <v>25989000</v>
      </c>
      <c r="K18" s="221">
        <v>219196000</v>
      </c>
      <c r="L18" s="221">
        <v>245185000</v>
      </c>
    </row>
    <row r="19" spans="1:12" ht="17.25" x14ac:dyDescent="0.2">
      <c r="A19" s="223" t="s">
        <v>1916</v>
      </c>
      <c r="B19" s="223"/>
      <c r="C19" s="218" t="s">
        <v>197</v>
      </c>
      <c r="D19" s="221">
        <v>6487000</v>
      </c>
      <c r="E19" s="221">
        <v>0</v>
      </c>
      <c r="F19" s="221">
        <v>6487000</v>
      </c>
      <c r="G19" s="221">
        <v>6298000</v>
      </c>
      <c r="H19" s="221">
        <v>0</v>
      </c>
      <c r="I19" s="221">
        <v>6298000</v>
      </c>
      <c r="J19" s="221">
        <v>5973000</v>
      </c>
      <c r="K19" s="221">
        <v>0</v>
      </c>
      <c r="L19" s="221">
        <v>5973000</v>
      </c>
    </row>
    <row r="20" spans="1:12" ht="17.25" x14ac:dyDescent="0.2">
      <c r="A20" s="223" t="s">
        <v>1917</v>
      </c>
      <c r="B20" s="223"/>
      <c r="C20" s="218" t="s">
        <v>198</v>
      </c>
      <c r="D20" s="222"/>
      <c r="E20" s="222"/>
      <c r="F20" s="221">
        <v>13997000</v>
      </c>
      <c r="G20" s="222"/>
      <c r="H20" s="222"/>
      <c r="I20" s="221">
        <v>13164000</v>
      </c>
      <c r="J20" s="222"/>
      <c r="K20" s="222"/>
      <c r="L20" s="221">
        <v>12553000</v>
      </c>
    </row>
    <row r="21" spans="1:12" ht="17.25" x14ac:dyDescent="0.2">
      <c r="A21" s="219" t="s">
        <v>728</v>
      </c>
      <c r="B21" s="220" t="s">
        <v>1910</v>
      </c>
      <c r="C21" s="218" t="s">
        <v>226</v>
      </c>
      <c r="D21" s="221">
        <v>49043000</v>
      </c>
      <c r="E21" s="221">
        <v>257585000</v>
      </c>
      <c r="F21" s="221">
        <v>306628000</v>
      </c>
      <c r="G21" s="221">
        <v>35157000</v>
      </c>
      <c r="H21" s="221">
        <v>216504000</v>
      </c>
      <c r="I21" s="221">
        <v>251661000</v>
      </c>
      <c r="J21" s="221">
        <v>42487000</v>
      </c>
      <c r="K21" s="221">
        <v>189234000</v>
      </c>
      <c r="L21" s="221">
        <v>231721000</v>
      </c>
    </row>
    <row r="22" spans="1:12" ht="17.25" x14ac:dyDescent="0.2">
      <c r="A22" s="219" t="s">
        <v>728</v>
      </c>
      <c r="B22" s="220" t="s">
        <v>1918</v>
      </c>
      <c r="C22" s="218" t="s">
        <v>23</v>
      </c>
      <c r="D22" s="222"/>
      <c r="E22" s="222"/>
      <c r="F22" s="221">
        <v>31039000</v>
      </c>
      <c r="G22" s="222"/>
      <c r="H22" s="222"/>
      <c r="I22" s="221">
        <v>22624000</v>
      </c>
      <c r="J22" s="222"/>
      <c r="K22" s="222"/>
      <c r="L22" s="221">
        <v>12852000</v>
      </c>
    </row>
    <row r="23" spans="1:12" ht="17.25" x14ac:dyDescent="0.2">
      <c r="A23" s="219" t="s">
        <v>728</v>
      </c>
      <c r="B23" s="220" t="s">
        <v>1911</v>
      </c>
      <c r="C23" s="218" t="s">
        <v>29</v>
      </c>
      <c r="D23" s="221">
        <v>2070000</v>
      </c>
      <c r="E23" s="221">
        <v>47535000</v>
      </c>
      <c r="F23" s="221">
        <v>49605000</v>
      </c>
      <c r="G23" s="221">
        <v>1084000</v>
      </c>
      <c r="H23" s="221">
        <v>27094000</v>
      </c>
      <c r="I23" s="221">
        <v>28178000</v>
      </c>
      <c r="J23" s="221">
        <v>844000</v>
      </c>
      <c r="K23" s="221">
        <v>15469000</v>
      </c>
      <c r="L23" s="221">
        <v>16313000</v>
      </c>
    </row>
    <row r="24" spans="1:12" ht="17.25" x14ac:dyDescent="0.2">
      <c r="A24" s="219" t="s">
        <v>728</v>
      </c>
      <c r="B24" s="220" t="s">
        <v>1912</v>
      </c>
      <c r="C24" s="218" t="s">
        <v>33</v>
      </c>
      <c r="D24" s="221">
        <v>2070000</v>
      </c>
      <c r="E24" s="221">
        <v>37663000</v>
      </c>
      <c r="F24" s="221">
        <v>39733000</v>
      </c>
      <c r="G24" s="221">
        <v>1084000</v>
      </c>
      <c r="H24" s="221">
        <v>29215000</v>
      </c>
      <c r="I24" s="221">
        <v>30299000</v>
      </c>
      <c r="J24" s="221">
        <v>844000</v>
      </c>
      <c r="K24" s="221">
        <v>16511000</v>
      </c>
      <c r="L24" s="221">
        <v>17355000</v>
      </c>
    </row>
    <row r="25" spans="1:12" ht="17.25" x14ac:dyDescent="0.2">
      <c r="A25" s="219" t="s">
        <v>728</v>
      </c>
      <c r="B25" s="220" t="s">
        <v>1913</v>
      </c>
      <c r="C25" s="218" t="s">
        <v>40</v>
      </c>
      <c r="D25" s="221">
        <v>0</v>
      </c>
      <c r="E25" s="221">
        <v>18800000</v>
      </c>
      <c r="F25" s="221">
        <v>18800000</v>
      </c>
      <c r="G25" s="221">
        <v>70000</v>
      </c>
      <c r="H25" s="221">
        <v>19615000</v>
      </c>
      <c r="I25" s="221">
        <v>19685000</v>
      </c>
      <c r="J25" s="221">
        <v>711000</v>
      </c>
      <c r="K25" s="221">
        <v>18541000</v>
      </c>
      <c r="L25" s="221">
        <v>19252000</v>
      </c>
    </row>
    <row r="26" spans="1:12" ht="17.25" x14ac:dyDescent="0.2">
      <c r="A26" s="224" t="s">
        <v>1919</v>
      </c>
      <c r="B26" s="224"/>
      <c r="C26" s="218" t="s">
        <v>43</v>
      </c>
      <c r="D26" s="221">
        <v>53183000</v>
      </c>
      <c r="E26" s="221">
        <v>361583000</v>
      </c>
      <c r="F26" s="221">
        <v>414766000</v>
      </c>
      <c r="G26" s="221">
        <v>37395000</v>
      </c>
      <c r="H26" s="221">
        <v>292428000</v>
      </c>
      <c r="I26" s="221">
        <v>329823000</v>
      </c>
      <c r="J26" s="221">
        <v>44886000</v>
      </c>
      <c r="K26" s="221">
        <v>239755000</v>
      </c>
      <c r="L26" s="221">
        <v>284641000</v>
      </c>
    </row>
    <row r="27" spans="1:12" ht="17.25" x14ac:dyDescent="0.2">
      <c r="A27" s="224" t="s">
        <v>1916</v>
      </c>
      <c r="B27" s="224"/>
      <c r="C27" s="218" t="s">
        <v>45</v>
      </c>
      <c r="D27" s="221">
        <v>0</v>
      </c>
      <c r="E27" s="221">
        <v>0</v>
      </c>
      <c r="F27" s="221">
        <v>0</v>
      </c>
      <c r="G27" s="221">
        <v>0</v>
      </c>
      <c r="H27" s="221">
        <v>0</v>
      </c>
      <c r="I27" s="221">
        <v>0</v>
      </c>
      <c r="J27" s="221">
        <v>0</v>
      </c>
      <c r="K27" s="221">
        <v>0</v>
      </c>
      <c r="L27" s="221">
        <v>0</v>
      </c>
    </row>
    <row r="28" spans="1:12" ht="17.25" x14ac:dyDescent="0.2">
      <c r="A28" s="219" t="s">
        <v>732</v>
      </c>
      <c r="B28" s="220" t="s">
        <v>1910</v>
      </c>
      <c r="C28" s="218" t="s">
        <v>46</v>
      </c>
      <c r="D28" s="221">
        <v>547000</v>
      </c>
      <c r="E28" s="221">
        <v>126531000</v>
      </c>
      <c r="F28" s="221">
        <v>127078000</v>
      </c>
      <c r="G28" s="221">
        <v>501000</v>
      </c>
      <c r="H28" s="221">
        <v>92061000</v>
      </c>
      <c r="I28" s="221">
        <v>92562000</v>
      </c>
      <c r="J28" s="221">
        <v>462000</v>
      </c>
      <c r="K28" s="221">
        <v>134763000</v>
      </c>
      <c r="L28" s="221">
        <v>135225000</v>
      </c>
    </row>
    <row r="29" spans="1:12" ht="17.25" x14ac:dyDescent="0.2">
      <c r="A29" s="219" t="s">
        <v>732</v>
      </c>
      <c r="B29" s="220" t="s">
        <v>1911</v>
      </c>
      <c r="C29" s="218" t="s">
        <v>47</v>
      </c>
      <c r="D29" s="221">
        <v>759000</v>
      </c>
      <c r="E29" s="221">
        <v>94160000</v>
      </c>
      <c r="F29" s="221">
        <v>94919000</v>
      </c>
      <c r="G29" s="221">
        <v>1343000</v>
      </c>
      <c r="H29" s="221">
        <v>70915000</v>
      </c>
      <c r="I29" s="221">
        <v>72258000</v>
      </c>
      <c r="J29" s="221">
        <v>824000</v>
      </c>
      <c r="K29" s="221">
        <v>22340000</v>
      </c>
      <c r="L29" s="221">
        <v>23164000</v>
      </c>
    </row>
    <row r="30" spans="1:12" ht="17.25" x14ac:dyDescent="0.2">
      <c r="A30" s="219" t="s">
        <v>732</v>
      </c>
      <c r="B30" s="220" t="s">
        <v>1912</v>
      </c>
      <c r="C30" s="218" t="s">
        <v>49</v>
      </c>
      <c r="D30" s="221">
        <v>609000</v>
      </c>
      <c r="E30" s="221">
        <v>94268000</v>
      </c>
      <c r="F30" s="221">
        <v>94877000</v>
      </c>
      <c r="G30" s="221">
        <v>1037000</v>
      </c>
      <c r="H30" s="221">
        <v>70911000</v>
      </c>
      <c r="I30" s="221">
        <v>71948000</v>
      </c>
      <c r="J30" s="221">
        <v>730000</v>
      </c>
      <c r="K30" s="221">
        <v>22341000</v>
      </c>
      <c r="L30" s="221">
        <v>23071000</v>
      </c>
    </row>
    <row r="31" spans="1:12" ht="17.25" x14ac:dyDescent="0.2">
      <c r="A31" s="219" t="s">
        <v>732</v>
      </c>
      <c r="B31" s="220" t="s">
        <v>1920</v>
      </c>
      <c r="C31" s="218" t="s">
        <v>50</v>
      </c>
      <c r="D31" s="222"/>
      <c r="E31" s="222"/>
      <c r="F31" s="221">
        <v>93940000</v>
      </c>
      <c r="G31" s="222"/>
      <c r="H31" s="222"/>
      <c r="I31" s="221">
        <v>70767000</v>
      </c>
      <c r="J31" s="222"/>
      <c r="K31" s="222"/>
      <c r="L31" s="221">
        <v>22272000</v>
      </c>
    </row>
    <row r="32" spans="1:12" ht="17.25" x14ac:dyDescent="0.2">
      <c r="A32" s="219" t="s">
        <v>732</v>
      </c>
      <c r="B32" s="220" t="s">
        <v>1913</v>
      </c>
      <c r="C32" s="218" t="s">
        <v>52</v>
      </c>
      <c r="D32" s="221">
        <v>123000</v>
      </c>
      <c r="E32" s="221">
        <v>92768000</v>
      </c>
      <c r="F32" s="221">
        <v>92891000</v>
      </c>
      <c r="G32" s="221">
        <v>385000</v>
      </c>
      <c r="H32" s="221">
        <v>63424000</v>
      </c>
      <c r="I32" s="221">
        <v>63809000</v>
      </c>
      <c r="J32" s="221">
        <v>73000</v>
      </c>
      <c r="K32" s="221">
        <v>75894000</v>
      </c>
      <c r="L32" s="221">
        <v>75967000</v>
      </c>
    </row>
    <row r="33" spans="1:12" ht="17.25" x14ac:dyDescent="0.2">
      <c r="A33" s="223" t="s">
        <v>1921</v>
      </c>
      <c r="B33" s="223"/>
      <c r="C33" s="218" t="s">
        <v>55</v>
      </c>
      <c r="D33" s="221">
        <v>2038000</v>
      </c>
      <c r="E33" s="221">
        <v>407727000</v>
      </c>
      <c r="F33" s="221">
        <v>409765000</v>
      </c>
      <c r="G33" s="221">
        <v>3266000</v>
      </c>
      <c r="H33" s="221">
        <v>297311000</v>
      </c>
      <c r="I33" s="221">
        <v>300577000</v>
      </c>
      <c r="J33" s="221">
        <v>2089000</v>
      </c>
      <c r="K33" s="221">
        <v>255338000</v>
      </c>
      <c r="L33" s="221">
        <v>257427000</v>
      </c>
    </row>
    <row r="34" spans="1:12" ht="17.25" x14ac:dyDescent="0.2">
      <c r="A34" s="219" t="s">
        <v>729</v>
      </c>
      <c r="B34" s="220" t="s">
        <v>1910</v>
      </c>
      <c r="C34" s="218" t="s">
        <v>56</v>
      </c>
      <c r="D34" s="221">
        <v>0</v>
      </c>
      <c r="E34" s="221">
        <v>782000</v>
      </c>
      <c r="F34" s="221">
        <v>782000</v>
      </c>
      <c r="G34" s="221">
        <v>0</v>
      </c>
      <c r="H34" s="221">
        <v>6373000</v>
      </c>
      <c r="I34" s="221">
        <v>6373000</v>
      </c>
      <c r="J34" s="221">
        <v>0</v>
      </c>
      <c r="K34" s="221">
        <v>2778000</v>
      </c>
      <c r="L34" s="221">
        <v>2778000</v>
      </c>
    </row>
    <row r="35" spans="1:12" ht="17.25" x14ac:dyDescent="0.2">
      <c r="A35" s="219" t="s">
        <v>729</v>
      </c>
      <c r="B35" s="220" t="s">
        <v>1911</v>
      </c>
      <c r="C35" s="218" t="s">
        <v>58</v>
      </c>
      <c r="D35" s="221">
        <v>0</v>
      </c>
      <c r="E35" s="221">
        <v>304000</v>
      </c>
      <c r="F35" s="221">
        <v>304000</v>
      </c>
      <c r="G35" s="221">
        <v>0</v>
      </c>
      <c r="H35" s="221">
        <v>307000</v>
      </c>
      <c r="I35" s="221">
        <v>307000</v>
      </c>
      <c r="J35" s="221">
        <v>0</v>
      </c>
      <c r="K35" s="221">
        <v>254000</v>
      </c>
      <c r="L35" s="221">
        <v>254000</v>
      </c>
    </row>
    <row r="36" spans="1:12" ht="17.25" x14ac:dyDescent="0.2">
      <c r="A36" s="219" t="s">
        <v>729</v>
      </c>
      <c r="B36" s="220" t="s">
        <v>1912</v>
      </c>
      <c r="C36" s="218" t="s">
        <v>60</v>
      </c>
      <c r="D36" s="221">
        <v>0</v>
      </c>
      <c r="E36" s="221">
        <v>304000</v>
      </c>
      <c r="F36" s="221">
        <v>304000</v>
      </c>
      <c r="G36" s="221">
        <v>0</v>
      </c>
      <c r="H36" s="221">
        <v>307000</v>
      </c>
      <c r="I36" s="221">
        <v>307000</v>
      </c>
      <c r="J36" s="221">
        <v>0</v>
      </c>
      <c r="K36" s="221">
        <v>254000</v>
      </c>
      <c r="L36" s="221">
        <v>254000</v>
      </c>
    </row>
    <row r="37" spans="1:12" ht="17.25" x14ac:dyDescent="0.2">
      <c r="A37" s="219" t="s">
        <v>729</v>
      </c>
      <c r="B37" s="220" t="s">
        <v>1913</v>
      </c>
      <c r="C37" s="218" t="s">
        <v>61</v>
      </c>
      <c r="D37" s="221">
        <v>0</v>
      </c>
      <c r="E37" s="221">
        <v>7784000</v>
      </c>
      <c r="F37" s="221">
        <v>7784000</v>
      </c>
      <c r="G37" s="221">
        <v>0</v>
      </c>
      <c r="H37" s="221">
        <v>342000</v>
      </c>
      <c r="I37" s="221">
        <v>342000</v>
      </c>
      <c r="J37" s="221">
        <v>0</v>
      </c>
      <c r="K37" s="221">
        <v>157000</v>
      </c>
      <c r="L37" s="221">
        <v>157000</v>
      </c>
    </row>
    <row r="38" spans="1:12" ht="17.25" x14ac:dyDescent="0.2">
      <c r="A38" s="223" t="s">
        <v>1922</v>
      </c>
      <c r="B38" s="223"/>
      <c r="C38" s="218" t="s">
        <v>62</v>
      </c>
      <c r="D38" s="221">
        <v>0</v>
      </c>
      <c r="E38" s="221">
        <v>9174000</v>
      </c>
      <c r="F38" s="221">
        <v>9174000</v>
      </c>
      <c r="G38" s="221">
        <v>0</v>
      </c>
      <c r="H38" s="221">
        <v>7329000</v>
      </c>
      <c r="I38" s="221">
        <v>7329000</v>
      </c>
      <c r="J38" s="221">
        <v>0</v>
      </c>
      <c r="K38" s="221">
        <v>3443000</v>
      </c>
      <c r="L38" s="221">
        <v>3443000</v>
      </c>
    </row>
    <row r="39" spans="1:12" ht="17.25" x14ac:dyDescent="0.2">
      <c r="A39" s="223" t="s">
        <v>1923</v>
      </c>
      <c r="B39" s="220" t="s">
        <v>1924</v>
      </c>
      <c r="C39" s="218" t="s">
        <v>65</v>
      </c>
      <c r="D39" s="221">
        <v>0</v>
      </c>
      <c r="E39" s="221">
        <v>0</v>
      </c>
      <c r="F39" s="221">
        <v>0</v>
      </c>
      <c r="G39" s="221">
        <v>0</v>
      </c>
      <c r="H39" s="221">
        <v>0</v>
      </c>
      <c r="I39" s="221">
        <v>0</v>
      </c>
      <c r="J39" s="221">
        <v>0</v>
      </c>
      <c r="K39" s="221">
        <v>0</v>
      </c>
      <c r="L39" s="221">
        <v>0</v>
      </c>
    </row>
    <row r="40" spans="1:12" ht="17.25" x14ac:dyDescent="0.2">
      <c r="A40" s="223" t="s">
        <v>1923</v>
      </c>
      <c r="B40" s="220" t="s">
        <v>1925</v>
      </c>
      <c r="C40" s="218" t="s">
        <v>67</v>
      </c>
      <c r="D40" s="221">
        <v>0</v>
      </c>
      <c r="E40" s="221">
        <v>0</v>
      </c>
      <c r="F40" s="221">
        <v>0</v>
      </c>
      <c r="G40" s="221">
        <v>0</v>
      </c>
      <c r="H40" s="221">
        <v>0</v>
      </c>
      <c r="I40" s="221">
        <v>0</v>
      </c>
      <c r="J40" s="221">
        <v>0</v>
      </c>
      <c r="K40" s="221">
        <v>0</v>
      </c>
      <c r="L40" s="221">
        <v>0</v>
      </c>
    </row>
    <row r="41" spans="1:12" ht="17.25" x14ac:dyDescent="0.2">
      <c r="A41" s="223" t="s">
        <v>1926</v>
      </c>
      <c r="B41" s="223"/>
      <c r="C41" s="218" t="s">
        <v>68</v>
      </c>
      <c r="D41" s="221">
        <v>0</v>
      </c>
      <c r="E41" s="221">
        <v>0</v>
      </c>
      <c r="F41" s="221">
        <v>0</v>
      </c>
      <c r="G41" s="221">
        <v>0</v>
      </c>
      <c r="H41" s="221">
        <v>0</v>
      </c>
      <c r="I41" s="221">
        <v>0</v>
      </c>
      <c r="J41" s="221">
        <v>0</v>
      </c>
      <c r="K41" s="221">
        <v>0</v>
      </c>
      <c r="L41" s="221">
        <v>0</v>
      </c>
    </row>
    <row r="42" spans="1:12" ht="17.25" x14ac:dyDescent="0.2">
      <c r="A42" s="219" t="s">
        <v>1927</v>
      </c>
      <c r="B42" s="219"/>
      <c r="C42" s="225" t="s">
        <v>70</v>
      </c>
      <c r="D42" s="226">
        <v>77515000</v>
      </c>
      <c r="E42" s="226">
        <v>999404000</v>
      </c>
      <c r="F42" s="226">
        <v>1076919000</v>
      </c>
      <c r="G42" s="226">
        <v>75852000</v>
      </c>
      <c r="H42" s="226">
        <v>906108000</v>
      </c>
      <c r="I42" s="226">
        <v>981960000</v>
      </c>
      <c r="J42" s="226">
        <v>72964000</v>
      </c>
      <c r="K42" s="226">
        <v>717732000</v>
      </c>
      <c r="L42" s="226">
        <v>790696000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4"/>
  <sheetViews>
    <sheetView rightToLeft="1" tabSelected="1" workbookViewId="0">
      <selection activeCell="A7" sqref="A7"/>
    </sheetView>
  </sheetViews>
  <sheetFormatPr defaultColWidth="11.42578125" defaultRowHeight="12.75" x14ac:dyDescent="0.2"/>
  <cols>
    <col min="1" max="1" width="25.140625" style="142" customWidth="1"/>
    <col min="2" max="2" width="45.7109375" style="142" customWidth="1"/>
    <col min="3" max="3" width="8" style="142" customWidth="1"/>
    <col min="4" max="21" width="21.5703125" style="142" customWidth="1"/>
    <col min="22" max="16384" width="11.42578125" style="142"/>
  </cols>
  <sheetData>
    <row r="1" spans="1:21" ht="17.25" x14ac:dyDescent="0.2">
      <c r="A1" s="19" t="s">
        <v>580</v>
      </c>
      <c r="B1" s="53"/>
      <c r="C1" s="35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</row>
    <row r="2" spans="1:21" ht="17.25" x14ac:dyDescent="0.2">
      <c r="A2" s="19" t="s">
        <v>661</v>
      </c>
      <c r="B2" s="53"/>
      <c r="C2" s="35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 ht="17.25" x14ac:dyDescent="0.2">
      <c r="A3" s="35"/>
      <c r="B3" s="35"/>
      <c r="C3" s="35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</row>
    <row r="4" spans="1:21" ht="17.25" x14ac:dyDescent="0.2">
      <c r="A4" s="23" t="s">
        <v>560</v>
      </c>
      <c r="B4" s="24" t="s">
        <v>24</v>
      </c>
      <c r="C4" s="25"/>
      <c r="D4" s="178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</row>
    <row r="5" spans="1:21" ht="17.25" x14ac:dyDescent="0.2">
      <c r="A5" s="27" t="s">
        <v>1108</v>
      </c>
      <c r="B5" s="28">
        <v>44377</v>
      </c>
      <c r="C5" s="35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1" ht="17.25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</row>
    <row r="7" spans="1:21" ht="17.25" x14ac:dyDescent="0.2">
      <c r="A7" s="228" t="s">
        <v>876</v>
      </c>
      <c r="B7" s="229" t="s">
        <v>1928</v>
      </c>
      <c r="C7" s="35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</row>
    <row r="8" spans="1:21" x14ac:dyDescent="0.2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</row>
    <row r="9" spans="1:21" ht="12.75" customHeight="1" x14ac:dyDescent="0.2">
      <c r="A9" s="172" t="s">
        <v>1929</v>
      </c>
      <c r="B9" s="170"/>
      <c r="C9" s="170"/>
      <c r="D9" s="170"/>
      <c r="E9" s="170"/>
      <c r="F9" s="170"/>
      <c r="G9" s="170"/>
      <c r="H9" s="170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</row>
    <row r="10" spans="1:21" ht="15" x14ac:dyDescent="0.2">
      <c r="A10" s="143" t="s">
        <v>1928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</row>
    <row r="11" spans="1:21" s="145" customFormat="1" ht="72" customHeight="1" x14ac:dyDescent="0.2">
      <c r="A11" s="174"/>
      <c r="B11" s="174"/>
      <c r="C11" s="174"/>
      <c r="D11" s="152" t="s">
        <v>1935</v>
      </c>
      <c r="E11" s="152" t="s">
        <v>1936</v>
      </c>
      <c r="F11" s="152" t="s">
        <v>1937</v>
      </c>
      <c r="G11" s="152" t="s">
        <v>1938</v>
      </c>
      <c r="H11" s="152" t="s">
        <v>1939</v>
      </c>
      <c r="I11" s="152" t="s">
        <v>1940</v>
      </c>
      <c r="J11" s="152" t="s">
        <v>1941</v>
      </c>
      <c r="K11" s="152" t="s">
        <v>1942</v>
      </c>
      <c r="L11" s="152" t="s">
        <v>1943</v>
      </c>
      <c r="M11" s="152" t="s">
        <v>1944</v>
      </c>
      <c r="N11" s="152" t="s">
        <v>1945</v>
      </c>
      <c r="O11" s="152" t="s">
        <v>1946</v>
      </c>
      <c r="P11" s="152" t="s">
        <v>1947</v>
      </c>
      <c r="Q11" s="152" t="s">
        <v>1948</v>
      </c>
      <c r="R11" s="152" t="s">
        <v>1949</v>
      </c>
      <c r="S11" s="152" t="s">
        <v>1950</v>
      </c>
      <c r="T11" s="152" t="s">
        <v>1951</v>
      </c>
      <c r="U11" s="152" t="s">
        <v>1952</v>
      </c>
    </row>
    <row r="12" spans="1:21" s="145" customFormat="1" ht="17.25" x14ac:dyDescent="0.2">
      <c r="A12" s="174"/>
      <c r="B12" s="174"/>
      <c r="C12" s="174"/>
      <c r="D12" s="153" t="s">
        <v>22</v>
      </c>
      <c r="E12" s="153" t="s">
        <v>51</v>
      </c>
      <c r="F12" s="153" t="s">
        <v>69</v>
      </c>
      <c r="G12" s="153" t="s">
        <v>83</v>
      </c>
      <c r="H12" s="153" t="s">
        <v>91</v>
      </c>
      <c r="I12" s="153" t="s">
        <v>96</v>
      </c>
      <c r="J12" s="153" t="s">
        <v>22</v>
      </c>
      <c r="K12" s="153" t="s">
        <v>51</v>
      </c>
      <c r="L12" s="153" t="s">
        <v>69</v>
      </c>
      <c r="M12" s="153" t="s">
        <v>83</v>
      </c>
      <c r="N12" s="153" t="s">
        <v>91</v>
      </c>
      <c r="O12" s="153" t="s">
        <v>96</v>
      </c>
      <c r="P12" s="153" t="s">
        <v>22</v>
      </c>
      <c r="Q12" s="153" t="s">
        <v>51</v>
      </c>
      <c r="R12" s="153" t="s">
        <v>69</v>
      </c>
      <c r="S12" s="153" t="s">
        <v>83</v>
      </c>
      <c r="T12" s="153" t="s">
        <v>91</v>
      </c>
      <c r="U12" s="153" t="s">
        <v>96</v>
      </c>
    </row>
    <row r="13" spans="1:21" s="145" customFormat="1" ht="17.25" x14ac:dyDescent="0.2">
      <c r="A13" s="162" t="s">
        <v>1909</v>
      </c>
      <c r="B13" s="162"/>
      <c r="C13" s="153" t="s">
        <v>22</v>
      </c>
      <c r="D13" s="155">
        <v>249000</v>
      </c>
      <c r="E13" s="155">
        <v>3675000</v>
      </c>
      <c r="F13" s="155">
        <v>3924000</v>
      </c>
      <c r="G13" s="155">
        <v>403000</v>
      </c>
      <c r="H13" s="155">
        <v>3820000</v>
      </c>
      <c r="I13" s="155">
        <v>4223000</v>
      </c>
      <c r="J13" s="155">
        <v>262000</v>
      </c>
      <c r="K13" s="155">
        <v>6950000</v>
      </c>
      <c r="L13" s="155">
        <v>7212000</v>
      </c>
      <c r="M13" s="155">
        <v>920000</v>
      </c>
      <c r="N13" s="155">
        <v>7102000</v>
      </c>
      <c r="O13" s="155">
        <v>8022000</v>
      </c>
      <c r="P13" s="155">
        <v>263000</v>
      </c>
      <c r="Q13" s="155">
        <v>4926000</v>
      </c>
      <c r="R13" s="155">
        <v>5189000</v>
      </c>
      <c r="S13" s="155">
        <v>633000</v>
      </c>
      <c r="T13" s="155">
        <v>5070000</v>
      </c>
      <c r="U13" s="155">
        <v>5703000</v>
      </c>
    </row>
    <row r="14" spans="1:21" s="145" customFormat="1" ht="17.25" x14ac:dyDescent="0.2">
      <c r="A14" s="154" t="s">
        <v>1916</v>
      </c>
      <c r="B14" s="154" t="s">
        <v>1916</v>
      </c>
      <c r="C14" s="153" t="s">
        <v>51</v>
      </c>
      <c r="D14" s="155">
        <v>158000</v>
      </c>
      <c r="E14" s="155">
        <v>0</v>
      </c>
      <c r="F14" s="155">
        <v>158000</v>
      </c>
      <c r="G14" s="155">
        <v>227000</v>
      </c>
      <c r="H14" s="155">
        <v>0</v>
      </c>
      <c r="I14" s="155">
        <v>227000</v>
      </c>
      <c r="J14" s="155">
        <v>53000</v>
      </c>
      <c r="K14" s="155">
        <v>0</v>
      </c>
      <c r="L14" s="155">
        <v>53000</v>
      </c>
      <c r="M14" s="155">
        <v>545000</v>
      </c>
      <c r="N14" s="155">
        <v>0</v>
      </c>
      <c r="O14" s="155">
        <v>545000</v>
      </c>
      <c r="P14" s="155">
        <v>94000</v>
      </c>
      <c r="Q14" s="155">
        <v>0</v>
      </c>
      <c r="R14" s="155">
        <v>94000</v>
      </c>
      <c r="S14" s="155">
        <v>384000</v>
      </c>
      <c r="T14" s="155">
        <v>0</v>
      </c>
      <c r="U14" s="155">
        <v>384000</v>
      </c>
    </row>
    <row r="15" spans="1:21" s="145" customFormat="1" ht="17.25" x14ac:dyDescent="0.2">
      <c r="A15" s="162" t="s">
        <v>728</v>
      </c>
      <c r="B15" s="162"/>
      <c r="C15" s="153" t="s">
        <v>69</v>
      </c>
      <c r="D15" s="155">
        <v>129000</v>
      </c>
      <c r="E15" s="155">
        <v>2663000</v>
      </c>
      <c r="F15" s="155">
        <v>2792000</v>
      </c>
      <c r="G15" s="155">
        <v>51000</v>
      </c>
      <c r="H15" s="155">
        <v>2806000</v>
      </c>
      <c r="I15" s="155">
        <v>2857000</v>
      </c>
      <c r="J15" s="155">
        <v>84000</v>
      </c>
      <c r="K15" s="155">
        <v>2519000</v>
      </c>
      <c r="L15" s="155">
        <v>2603000</v>
      </c>
      <c r="M15" s="155">
        <v>124000</v>
      </c>
      <c r="N15" s="155">
        <v>2698000</v>
      </c>
      <c r="O15" s="155">
        <v>2822000</v>
      </c>
      <c r="P15" s="155">
        <v>33000</v>
      </c>
      <c r="Q15" s="155">
        <v>4829000</v>
      </c>
      <c r="R15" s="155">
        <v>4862000</v>
      </c>
      <c r="S15" s="155">
        <v>354000</v>
      </c>
      <c r="T15" s="155">
        <v>6117000</v>
      </c>
      <c r="U15" s="155">
        <v>6471000</v>
      </c>
    </row>
    <row r="16" spans="1:21" s="145" customFormat="1" ht="17.25" x14ac:dyDescent="0.2">
      <c r="A16" s="154" t="s">
        <v>1916</v>
      </c>
      <c r="B16" s="154" t="s">
        <v>1916</v>
      </c>
      <c r="C16" s="153" t="s">
        <v>83</v>
      </c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</row>
    <row r="17" spans="1:21" s="145" customFormat="1" ht="17.25" x14ac:dyDescent="0.2">
      <c r="A17" s="162" t="s">
        <v>732</v>
      </c>
      <c r="B17" s="162"/>
      <c r="C17" s="153" t="s">
        <v>91</v>
      </c>
      <c r="D17" s="155">
        <v>26000</v>
      </c>
      <c r="E17" s="155">
        <v>4121000</v>
      </c>
      <c r="F17" s="155">
        <v>4147000</v>
      </c>
      <c r="G17" s="155">
        <v>36000</v>
      </c>
      <c r="H17" s="155">
        <v>4115000</v>
      </c>
      <c r="I17" s="155">
        <v>4151000</v>
      </c>
      <c r="J17" s="155">
        <v>43000</v>
      </c>
      <c r="K17" s="155">
        <v>4769000</v>
      </c>
      <c r="L17" s="155">
        <v>4812000</v>
      </c>
      <c r="M17" s="155">
        <v>23000</v>
      </c>
      <c r="N17" s="155">
        <v>4778000</v>
      </c>
      <c r="O17" s="155">
        <v>4801000</v>
      </c>
      <c r="P17" s="155">
        <v>34000</v>
      </c>
      <c r="Q17" s="155">
        <v>4998000</v>
      </c>
      <c r="R17" s="155">
        <v>5032000</v>
      </c>
      <c r="S17" s="155">
        <v>25000</v>
      </c>
      <c r="T17" s="155">
        <v>4969000</v>
      </c>
      <c r="U17" s="155">
        <v>4994000</v>
      </c>
    </row>
    <row r="18" spans="1:21" s="145" customFormat="1" ht="17.25" x14ac:dyDescent="0.2">
      <c r="A18" s="162" t="s">
        <v>729</v>
      </c>
      <c r="B18" s="162"/>
      <c r="C18" s="153" t="s">
        <v>96</v>
      </c>
      <c r="D18" s="155">
        <v>0</v>
      </c>
      <c r="E18" s="155">
        <v>356000</v>
      </c>
      <c r="F18" s="155">
        <v>356000</v>
      </c>
      <c r="G18" s="155">
        <v>0</v>
      </c>
      <c r="H18" s="155">
        <v>351000</v>
      </c>
      <c r="I18" s="155">
        <v>351000</v>
      </c>
      <c r="J18" s="155">
        <v>0</v>
      </c>
      <c r="K18" s="155">
        <v>185000</v>
      </c>
      <c r="L18" s="155">
        <v>185000</v>
      </c>
      <c r="M18" s="155">
        <v>0</v>
      </c>
      <c r="N18" s="155">
        <v>182000</v>
      </c>
      <c r="O18" s="155">
        <v>182000</v>
      </c>
      <c r="P18" s="155">
        <v>0</v>
      </c>
      <c r="Q18" s="155">
        <v>172000</v>
      </c>
      <c r="R18" s="155">
        <v>172000</v>
      </c>
      <c r="S18" s="155">
        <v>0</v>
      </c>
      <c r="T18" s="155">
        <v>171000</v>
      </c>
      <c r="U18" s="155">
        <v>171000</v>
      </c>
    </row>
    <row r="19" spans="1:21" s="145" customFormat="1" ht="17.25" x14ac:dyDescent="0.2">
      <c r="A19" s="162" t="s">
        <v>1923</v>
      </c>
      <c r="B19" s="162"/>
      <c r="C19" s="153" t="s">
        <v>197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</row>
    <row r="20" spans="1:21" s="145" customFormat="1" ht="15" customHeight="1" x14ac:dyDescent="0.2">
      <c r="A20" s="162" t="s">
        <v>1930</v>
      </c>
      <c r="B20" s="162"/>
      <c r="C20" s="153" t="s">
        <v>198</v>
      </c>
      <c r="D20" s="155">
        <v>404000</v>
      </c>
      <c r="E20" s="155">
        <v>10815000</v>
      </c>
      <c r="F20" s="155">
        <v>11219000</v>
      </c>
      <c r="G20" s="155">
        <v>490000</v>
      </c>
      <c r="H20" s="155">
        <v>11092000</v>
      </c>
      <c r="I20" s="155">
        <v>11582000</v>
      </c>
      <c r="J20" s="155">
        <v>389000</v>
      </c>
      <c r="K20" s="155">
        <v>14423000</v>
      </c>
      <c r="L20" s="155">
        <v>14812000</v>
      </c>
      <c r="M20" s="155">
        <v>1067000</v>
      </c>
      <c r="N20" s="155">
        <v>14760000</v>
      </c>
      <c r="O20" s="155">
        <v>15827000</v>
      </c>
      <c r="P20" s="155">
        <v>330000</v>
      </c>
      <c r="Q20" s="155">
        <v>14925000</v>
      </c>
      <c r="R20" s="155">
        <v>15255000</v>
      </c>
      <c r="S20" s="155">
        <v>1012000</v>
      </c>
      <c r="T20" s="155">
        <v>16327000</v>
      </c>
      <c r="U20" s="155">
        <v>17339000</v>
      </c>
    </row>
    <row r="21" spans="1:21" s="145" customFormat="1" ht="51.75" x14ac:dyDescent="0.2">
      <c r="A21" s="154" t="s">
        <v>1931</v>
      </c>
      <c r="B21" s="154" t="s">
        <v>1931</v>
      </c>
      <c r="C21" s="153" t="s">
        <v>226</v>
      </c>
      <c r="D21" s="194"/>
      <c r="E21" s="194"/>
      <c r="F21" s="155">
        <v>3000</v>
      </c>
      <c r="G21" s="194"/>
      <c r="H21" s="194"/>
      <c r="I21" s="155">
        <v>27000</v>
      </c>
      <c r="J21" s="194"/>
      <c r="K21" s="194"/>
      <c r="L21" s="155">
        <v>16000</v>
      </c>
      <c r="M21" s="194"/>
      <c r="N21" s="194"/>
      <c r="O21" s="155">
        <v>17000</v>
      </c>
      <c r="P21" s="194"/>
      <c r="Q21" s="194"/>
      <c r="R21" s="155">
        <v>3000</v>
      </c>
      <c r="S21" s="194"/>
      <c r="T21" s="194"/>
      <c r="U21" s="155">
        <v>24000</v>
      </c>
    </row>
    <row r="22" spans="1:21" s="145" customFormat="1" ht="17.25" x14ac:dyDescent="0.2">
      <c r="A22" s="162" t="s">
        <v>1932</v>
      </c>
      <c r="B22" s="162"/>
      <c r="C22" s="153" t="s">
        <v>23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0</v>
      </c>
    </row>
    <row r="23" spans="1:21" s="145" customFormat="1" ht="17.25" x14ac:dyDescent="0.2">
      <c r="A23" s="162" t="s">
        <v>1933</v>
      </c>
      <c r="B23" s="162"/>
      <c r="C23" s="153" t="s">
        <v>29</v>
      </c>
      <c r="D23" s="155">
        <v>404000</v>
      </c>
      <c r="E23" s="155">
        <v>10815000</v>
      </c>
      <c r="F23" s="155">
        <v>11219000</v>
      </c>
      <c r="G23" s="155">
        <v>490000</v>
      </c>
      <c r="H23" s="155">
        <v>11092000</v>
      </c>
      <c r="I23" s="155">
        <v>11582000</v>
      </c>
      <c r="J23" s="155">
        <v>389000</v>
      </c>
      <c r="K23" s="155">
        <v>14423000</v>
      </c>
      <c r="L23" s="155">
        <v>14812000</v>
      </c>
      <c r="M23" s="155">
        <v>1067000</v>
      </c>
      <c r="N23" s="155">
        <v>14760000</v>
      </c>
      <c r="O23" s="155">
        <v>15827000</v>
      </c>
      <c r="P23" s="155">
        <v>330000</v>
      </c>
      <c r="Q23" s="155">
        <v>14925000</v>
      </c>
      <c r="R23" s="155">
        <v>15255000</v>
      </c>
      <c r="S23" s="155">
        <v>1012000</v>
      </c>
      <c r="T23" s="155">
        <v>16327000</v>
      </c>
      <c r="U23" s="155">
        <v>17339000</v>
      </c>
    </row>
    <row r="24" spans="1:21" s="145" customFormat="1" ht="51.75" x14ac:dyDescent="0.2">
      <c r="A24" s="156" t="s">
        <v>1934</v>
      </c>
      <c r="B24" s="156" t="s">
        <v>1934</v>
      </c>
      <c r="C24" s="157" t="s">
        <v>33</v>
      </c>
      <c r="D24" s="171">
        <v>47000</v>
      </c>
      <c r="E24" s="171">
        <v>273000</v>
      </c>
      <c r="F24" s="171">
        <v>320000</v>
      </c>
      <c r="G24" s="171">
        <v>6000</v>
      </c>
      <c r="H24" s="171">
        <v>486000</v>
      </c>
      <c r="I24" s="171">
        <v>492000</v>
      </c>
      <c r="J24" s="171">
        <v>53000</v>
      </c>
      <c r="K24" s="171">
        <v>413000</v>
      </c>
      <c r="L24" s="171">
        <v>466000</v>
      </c>
      <c r="M24" s="171">
        <v>0</v>
      </c>
      <c r="N24" s="171">
        <v>474000</v>
      </c>
      <c r="O24" s="171">
        <v>474000</v>
      </c>
      <c r="P24" s="171">
        <v>41000</v>
      </c>
      <c r="Q24" s="171">
        <v>322000</v>
      </c>
      <c r="R24" s="171">
        <v>363000</v>
      </c>
      <c r="S24" s="171">
        <v>26000</v>
      </c>
      <c r="T24" s="171">
        <v>439000</v>
      </c>
      <c r="U24" s="171">
        <v>465000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rightToLeft="1" topLeftCell="A7" workbookViewId="0">
      <selection activeCell="C12" sqref="C12:K22"/>
    </sheetView>
  </sheetViews>
  <sheetFormatPr defaultColWidth="11.42578125" defaultRowHeight="12.75" x14ac:dyDescent="0.2"/>
  <cols>
    <col min="1" max="1" width="23.7109375" customWidth="1"/>
    <col min="2" max="2" width="24.85546875" customWidth="1"/>
    <col min="3" max="3" width="22" customWidth="1"/>
    <col min="4" max="4" width="16" customWidth="1"/>
    <col min="5" max="6" width="18.7109375" customWidth="1"/>
    <col min="7" max="10" width="13.5703125" customWidth="1"/>
    <col min="11" max="11" width="22.140625" customWidth="1"/>
    <col min="12" max="12" width="13.5703125" customWidth="1"/>
    <col min="13" max="13" width="8.28515625" customWidth="1"/>
  </cols>
  <sheetData>
    <row r="1" spans="1:14" ht="17.25" x14ac:dyDescent="0.2">
      <c r="A1" s="1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41"/>
      <c r="N1" s="21"/>
    </row>
    <row r="2" spans="1:14" ht="17.25" x14ac:dyDescent="0.2">
      <c r="A2" s="1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41"/>
      <c r="N2" s="21"/>
    </row>
    <row r="3" spans="1:14" ht="17.25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41"/>
      <c r="N3" s="21"/>
    </row>
    <row r="4" spans="1:14" ht="17.25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41"/>
      <c r="M4" s="21"/>
    </row>
    <row r="5" spans="1:14" ht="17.25" x14ac:dyDescent="0.2">
      <c r="A5" s="27" t="s">
        <v>1108</v>
      </c>
      <c r="B5" s="28">
        <v>44377</v>
      </c>
      <c r="C5" s="20"/>
      <c r="D5" s="20"/>
      <c r="E5" s="20"/>
      <c r="F5" s="20"/>
      <c r="G5" s="20"/>
      <c r="H5" s="20"/>
      <c r="I5" s="20"/>
      <c r="J5" s="20"/>
      <c r="K5" s="20"/>
      <c r="L5" s="41"/>
      <c r="M5" s="21"/>
    </row>
    <row r="6" spans="1:14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41"/>
      <c r="M6" s="21"/>
    </row>
    <row r="7" spans="1:14" ht="17.25" x14ac:dyDescent="0.2">
      <c r="A7" s="33" t="s">
        <v>876</v>
      </c>
      <c r="B7" s="34" t="s">
        <v>131</v>
      </c>
      <c r="C7" s="20"/>
      <c r="D7" s="20"/>
      <c r="E7" s="20"/>
      <c r="F7" s="20"/>
      <c r="G7" s="20"/>
      <c r="H7" s="20"/>
      <c r="I7" s="20"/>
      <c r="J7" s="20"/>
      <c r="K7" s="20"/>
      <c r="L7" s="41"/>
      <c r="M7" s="21"/>
    </row>
    <row r="8" spans="1:14" ht="17.25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41"/>
      <c r="M8" s="21"/>
    </row>
    <row r="9" spans="1:14" ht="24" customHeight="1" x14ac:dyDescent="0.2">
      <c r="A9" s="61" t="s">
        <v>147</v>
      </c>
      <c r="B9" s="53"/>
      <c r="C9" s="53"/>
      <c r="D9" s="53"/>
      <c r="E9" s="53"/>
      <c r="F9" s="53"/>
      <c r="G9" s="35"/>
      <c r="H9" s="20"/>
      <c r="I9" s="20"/>
      <c r="J9" s="20"/>
      <c r="K9" s="20"/>
      <c r="L9" s="41"/>
      <c r="M9" s="21"/>
    </row>
    <row r="10" spans="1:14" ht="66.75" customHeight="1" x14ac:dyDescent="0.2">
      <c r="A10" s="35"/>
      <c r="B10" s="139" t="s">
        <v>1683</v>
      </c>
      <c r="C10" s="42" t="s">
        <v>1140</v>
      </c>
      <c r="D10" s="42" t="s">
        <v>1141</v>
      </c>
      <c r="E10" s="42" t="s">
        <v>1142</v>
      </c>
      <c r="F10" s="42" t="s">
        <v>1143</v>
      </c>
      <c r="G10" s="42" t="s">
        <v>1144</v>
      </c>
      <c r="H10" s="42" t="s">
        <v>1145</v>
      </c>
      <c r="I10" s="42" t="s">
        <v>1146</v>
      </c>
      <c r="J10" s="42" t="s">
        <v>1147</v>
      </c>
      <c r="K10" s="42" t="s">
        <v>1148</v>
      </c>
      <c r="L10" s="21"/>
    </row>
    <row r="11" spans="1:14" ht="17.25" x14ac:dyDescent="0.2">
      <c r="A11" s="68"/>
      <c r="B11" s="66" t="s">
        <v>1679</v>
      </c>
      <c r="C11" s="66" t="s">
        <v>22</v>
      </c>
      <c r="D11" s="66" t="s">
        <v>51</v>
      </c>
      <c r="E11" s="66" t="s">
        <v>69</v>
      </c>
      <c r="F11" s="66" t="s">
        <v>22</v>
      </c>
      <c r="G11" s="66" t="s">
        <v>51</v>
      </c>
      <c r="H11" s="66" t="s">
        <v>69</v>
      </c>
      <c r="I11" s="66" t="s">
        <v>22</v>
      </c>
      <c r="J11" s="66" t="s">
        <v>51</v>
      </c>
      <c r="K11" s="66" t="s">
        <v>69</v>
      </c>
      <c r="L11" s="21"/>
    </row>
    <row r="12" spans="1:14" ht="17.25" x14ac:dyDescent="0.2">
      <c r="A12" s="68" t="s">
        <v>1680</v>
      </c>
      <c r="B12" s="57" t="s">
        <v>485</v>
      </c>
      <c r="C12" s="37">
        <v>30665000</v>
      </c>
      <c r="D12" s="37">
        <v>7120000</v>
      </c>
      <c r="E12" s="37">
        <v>37785000</v>
      </c>
      <c r="F12" s="37">
        <v>29368000</v>
      </c>
      <c r="G12" s="37">
        <v>6283000</v>
      </c>
      <c r="H12" s="37">
        <v>35651000</v>
      </c>
      <c r="I12" s="37">
        <v>29300000</v>
      </c>
      <c r="J12" s="37">
        <v>5774000</v>
      </c>
      <c r="K12" s="37">
        <v>35074000</v>
      </c>
      <c r="L12" s="21"/>
    </row>
    <row r="13" spans="1:14" ht="17.25" x14ac:dyDescent="0.2">
      <c r="A13" s="68"/>
      <c r="B13" s="57" t="s">
        <v>304</v>
      </c>
      <c r="C13" s="37">
        <v>4708000</v>
      </c>
      <c r="D13" s="37">
        <v>1451000</v>
      </c>
      <c r="E13" s="37">
        <v>6159000</v>
      </c>
      <c r="F13" s="37">
        <v>3556000</v>
      </c>
      <c r="G13" s="37">
        <v>1461000</v>
      </c>
      <c r="H13" s="37">
        <v>5017000</v>
      </c>
      <c r="I13" s="37">
        <v>3665000</v>
      </c>
      <c r="J13" s="37">
        <v>1613000</v>
      </c>
      <c r="K13" s="37">
        <v>5278000</v>
      </c>
      <c r="L13" s="21"/>
    </row>
    <row r="14" spans="1:14" ht="17.25" x14ac:dyDescent="0.2">
      <c r="A14" s="68"/>
      <c r="B14" s="57" t="s">
        <v>327</v>
      </c>
      <c r="C14" s="37">
        <v>17197000</v>
      </c>
      <c r="D14" s="37">
        <v>11108000</v>
      </c>
      <c r="E14" s="37">
        <v>28305000</v>
      </c>
      <c r="F14" s="37">
        <v>18651000</v>
      </c>
      <c r="G14" s="37">
        <v>7540000</v>
      </c>
      <c r="H14" s="37">
        <v>26191000</v>
      </c>
      <c r="I14" s="37">
        <v>17678000</v>
      </c>
      <c r="J14" s="37">
        <v>8049000</v>
      </c>
      <c r="K14" s="37">
        <v>25727000</v>
      </c>
      <c r="L14" s="21"/>
    </row>
    <row r="15" spans="1:14" ht="17.25" x14ac:dyDescent="0.2">
      <c r="A15" s="68"/>
      <c r="B15" s="57" t="s">
        <v>323</v>
      </c>
      <c r="C15" s="37">
        <v>1987000</v>
      </c>
      <c r="D15" s="37">
        <v>2236000</v>
      </c>
      <c r="E15" s="37">
        <v>4223000</v>
      </c>
      <c r="F15" s="37">
        <v>4067000</v>
      </c>
      <c r="G15" s="37">
        <v>1902000</v>
      </c>
      <c r="H15" s="37">
        <v>5969000</v>
      </c>
      <c r="I15" s="37">
        <v>3418000</v>
      </c>
      <c r="J15" s="37">
        <v>1966000</v>
      </c>
      <c r="K15" s="37">
        <v>5384000</v>
      </c>
      <c r="L15" s="21"/>
    </row>
    <row r="16" spans="1:14" ht="17.25" x14ac:dyDescent="0.2">
      <c r="A16" s="68" t="s">
        <v>1681</v>
      </c>
      <c r="B16" s="57" t="s">
        <v>286</v>
      </c>
      <c r="C16" s="37">
        <v>1304000</v>
      </c>
      <c r="D16" s="37">
        <v>1806000</v>
      </c>
      <c r="E16" s="37">
        <v>3110000</v>
      </c>
      <c r="F16" s="37">
        <v>1389000</v>
      </c>
      <c r="G16" s="37">
        <v>1734000</v>
      </c>
      <c r="H16" s="37">
        <v>3123000</v>
      </c>
      <c r="I16" s="37">
        <v>1050000</v>
      </c>
      <c r="J16" s="37">
        <v>1915000</v>
      </c>
      <c r="K16" s="37">
        <v>2965000</v>
      </c>
      <c r="L16" s="21"/>
    </row>
    <row r="17" spans="1:13" ht="17.25" x14ac:dyDescent="0.2">
      <c r="A17" s="42" t="s">
        <v>807</v>
      </c>
      <c r="B17" s="66" t="s">
        <v>56</v>
      </c>
      <c r="C17" s="37">
        <v>27127000</v>
      </c>
      <c r="D17" s="37">
        <v>3093000</v>
      </c>
      <c r="E17" s="37">
        <v>30220000</v>
      </c>
      <c r="F17" s="37">
        <v>21918000</v>
      </c>
      <c r="G17" s="37">
        <v>2207000</v>
      </c>
      <c r="H17" s="37">
        <v>24125000</v>
      </c>
      <c r="I17" s="37">
        <v>22090000</v>
      </c>
      <c r="J17" s="37">
        <v>2616000</v>
      </c>
      <c r="K17" s="37">
        <v>24706000</v>
      </c>
      <c r="L17" s="21"/>
    </row>
    <row r="18" spans="1:13" ht="34.5" x14ac:dyDescent="0.2">
      <c r="A18" s="42" t="s">
        <v>1008</v>
      </c>
      <c r="B18" s="66" t="s">
        <v>58</v>
      </c>
      <c r="C18" s="37">
        <v>82988000</v>
      </c>
      <c r="D18" s="37">
        <v>26814000</v>
      </c>
      <c r="E18" s="37">
        <v>109802000</v>
      </c>
      <c r="F18" s="37">
        <v>78949000</v>
      </c>
      <c r="G18" s="37">
        <v>21127000</v>
      </c>
      <c r="H18" s="37">
        <v>100076000</v>
      </c>
      <c r="I18" s="37">
        <v>77201000</v>
      </c>
      <c r="J18" s="37">
        <v>21933000</v>
      </c>
      <c r="K18" s="37">
        <v>99134000</v>
      </c>
      <c r="L18" s="21"/>
    </row>
    <row r="19" spans="1:13" ht="51.75" x14ac:dyDescent="0.2">
      <c r="A19" s="42" t="s">
        <v>1682</v>
      </c>
      <c r="B19" s="66" t="s">
        <v>60</v>
      </c>
      <c r="C19" s="37">
        <v>1149000</v>
      </c>
      <c r="D19" s="37">
        <v>240000</v>
      </c>
      <c r="E19" s="37">
        <v>1389000</v>
      </c>
      <c r="F19" s="37">
        <v>1135000</v>
      </c>
      <c r="G19" s="37">
        <v>238000</v>
      </c>
      <c r="H19" s="37">
        <v>1373000</v>
      </c>
      <c r="I19" s="37">
        <v>917000</v>
      </c>
      <c r="J19" s="37">
        <v>276000</v>
      </c>
      <c r="K19" s="37">
        <v>1193000</v>
      </c>
      <c r="L19" s="21"/>
    </row>
    <row r="20" spans="1:13" ht="34.5" x14ac:dyDescent="0.2">
      <c r="A20" s="42" t="s">
        <v>845</v>
      </c>
      <c r="B20" s="66" t="s">
        <v>61</v>
      </c>
      <c r="C20" s="37">
        <v>1072000</v>
      </c>
      <c r="D20" s="37">
        <v>863000</v>
      </c>
      <c r="E20" s="37">
        <v>1935000</v>
      </c>
      <c r="F20" s="37">
        <v>1029000</v>
      </c>
      <c r="G20" s="37">
        <v>755000</v>
      </c>
      <c r="H20" s="37">
        <v>1784000</v>
      </c>
      <c r="I20" s="37">
        <v>1068000</v>
      </c>
      <c r="J20" s="37">
        <v>892000</v>
      </c>
      <c r="K20" s="37">
        <v>1960000</v>
      </c>
      <c r="L20" s="21"/>
    </row>
    <row r="21" spans="1:13" ht="51.75" x14ac:dyDescent="0.2">
      <c r="A21" s="42" t="s">
        <v>837</v>
      </c>
      <c r="B21" s="66" t="s">
        <v>62</v>
      </c>
      <c r="C21" s="37">
        <v>163000</v>
      </c>
      <c r="D21" s="37">
        <v>32000</v>
      </c>
      <c r="E21" s="37">
        <v>195000</v>
      </c>
      <c r="F21" s="37">
        <v>804000</v>
      </c>
      <c r="G21" s="37">
        <v>223000</v>
      </c>
      <c r="H21" s="37">
        <v>1027000</v>
      </c>
      <c r="I21" s="37">
        <v>1018000</v>
      </c>
      <c r="J21" s="37">
        <v>152000</v>
      </c>
      <c r="K21" s="37">
        <v>1170000</v>
      </c>
      <c r="L21" s="21"/>
    </row>
    <row r="22" spans="1:13" ht="69" x14ac:dyDescent="0.2">
      <c r="A22" s="43" t="s">
        <v>844</v>
      </c>
      <c r="B22" s="67" t="s">
        <v>65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21"/>
    </row>
    <row r="23" spans="1:13" ht="15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3" ht="15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B7</xm:sqref>
        </x14:dataValidation>
        <x14:dataValidation type="list" allowBlank="1" showInputMessage="1" showErrorMessage="1">
          <x14:formula1>
            <xm:f>'@lists'!#REF!</xm:f>
          </x14:formula1>
          <xm:sqref>B12:B16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"/>
  <sheetViews>
    <sheetView rightToLeft="1" workbookViewId="0">
      <selection sqref="A1:C7"/>
    </sheetView>
  </sheetViews>
  <sheetFormatPr defaultColWidth="11.42578125" defaultRowHeight="12.75" x14ac:dyDescent="0.2"/>
  <cols>
    <col min="1" max="1" width="28.140625" customWidth="1"/>
    <col min="2" max="2" width="25.28515625" customWidth="1"/>
    <col min="3" max="3" width="14.7109375" customWidth="1"/>
    <col min="4" max="4" width="15.42578125" customWidth="1"/>
    <col min="5" max="21" width="16.28515625" customWidth="1"/>
    <col min="22" max="22" width="8.28515625" customWidth="1"/>
  </cols>
  <sheetData>
    <row r="1" spans="1:22" ht="14.1" customHeight="1" x14ac:dyDescent="0.2">
      <c r="A1" s="19" t="s">
        <v>580</v>
      </c>
      <c r="B1" s="53"/>
      <c r="C1" s="35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4.1" customHeight="1" x14ac:dyDescent="0.2">
      <c r="A2" s="19" t="s">
        <v>661</v>
      </c>
      <c r="B2" s="53"/>
      <c r="C2" s="3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2.95" customHeight="1" x14ac:dyDescent="0.2">
      <c r="A3" s="35"/>
      <c r="B3" s="35"/>
      <c r="C3" s="3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</row>
    <row r="4" spans="1:22" ht="14.1" customHeight="1" x14ac:dyDescent="0.2">
      <c r="A4" s="23" t="s">
        <v>560</v>
      </c>
      <c r="B4" s="24" t="s">
        <v>24</v>
      </c>
      <c r="C4" s="25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1"/>
    </row>
    <row r="5" spans="1:22" ht="14.1" customHeight="1" x14ac:dyDescent="0.2">
      <c r="A5" s="27" t="s">
        <v>1108</v>
      </c>
      <c r="B5" s="28">
        <v>44377</v>
      </c>
      <c r="C5" s="35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</row>
    <row r="6" spans="1:22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</row>
    <row r="7" spans="1:22" ht="14.1" customHeight="1" x14ac:dyDescent="0.2">
      <c r="A7" s="33" t="s">
        <v>876</v>
      </c>
      <c r="B7" s="34" t="s">
        <v>145</v>
      </c>
      <c r="C7" s="35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</row>
    <row r="8" spans="1:22" ht="33.950000000000003" customHeight="1" x14ac:dyDescent="0.2">
      <c r="A8" s="61" t="s">
        <v>146</v>
      </c>
      <c r="B8" s="41"/>
      <c r="C8" s="41"/>
      <c r="D8" s="41"/>
      <c r="E8" s="41"/>
      <c r="F8" s="41"/>
      <c r="G8" s="41"/>
      <c r="H8" s="41"/>
      <c r="I8" s="41"/>
      <c r="J8" s="41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</row>
    <row r="9" spans="1:22" s="59" customFormat="1" ht="65.25" customHeight="1" x14ac:dyDescent="0.2">
      <c r="A9" s="35"/>
      <c r="B9" s="35"/>
      <c r="C9" s="35"/>
      <c r="D9" s="42" t="s">
        <v>1369</v>
      </c>
      <c r="E9" s="42" t="s">
        <v>1370</v>
      </c>
      <c r="F9" s="42" t="s">
        <v>1371</v>
      </c>
      <c r="G9" s="42" t="s">
        <v>1372</v>
      </c>
      <c r="H9" s="42" t="s">
        <v>1373</v>
      </c>
      <c r="I9" s="42" t="s">
        <v>1142</v>
      </c>
      <c r="J9" s="42" t="s">
        <v>1374</v>
      </c>
      <c r="K9" s="42" t="s">
        <v>1375</v>
      </c>
      <c r="L9" s="42" t="s">
        <v>1376</v>
      </c>
      <c r="M9" s="42" t="s">
        <v>1377</v>
      </c>
      <c r="N9" s="42" t="s">
        <v>1378</v>
      </c>
      <c r="O9" s="42" t="s">
        <v>1145</v>
      </c>
      <c r="P9" s="42" t="s">
        <v>1379</v>
      </c>
      <c r="Q9" s="42" t="s">
        <v>1380</v>
      </c>
      <c r="R9" s="42" t="s">
        <v>1381</v>
      </c>
      <c r="S9" s="42" t="s">
        <v>1382</v>
      </c>
      <c r="T9" s="42" t="s">
        <v>1383</v>
      </c>
      <c r="U9" s="42" t="s">
        <v>1148</v>
      </c>
      <c r="V9" s="68"/>
    </row>
    <row r="10" spans="1:22" s="59" customFormat="1" ht="27.75" customHeight="1" x14ac:dyDescent="0.2">
      <c r="A10" s="35"/>
      <c r="B10" s="35"/>
      <c r="C10" s="35"/>
      <c r="D10" s="56" t="s">
        <v>22</v>
      </c>
      <c r="E10" s="56" t="s">
        <v>51</v>
      </c>
      <c r="F10" s="56" t="s">
        <v>69</v>
      </c>
      <c r="G10" s="56" t="s">
        <v>83</v>
      </c>
      <c r="H10" s="56" t="s">
        <v>91</v>
      </c>
      <c r="I10" s="56" t="s">
        <v>96</v>
      </c>
      <c r="J10" s="56" t="s">
        <v>22</v>
      </c>
      <c r="K10" s="56" t="s">
        <v>51</v>
      </c>
      <c r="L10" s="56" t="s">
        <v>69</v>
      </c>
      <c r="M10" s="56" t="s">
        <v>83</v>
      </c>
      <c r="N10" s="56" t="s">
        <v>91</v>
      </c>
      <c r="O10" s="56" t="s">
        <v>96</v>
      </c>
      <c r="P10" s="56" t="s">
        <v>22</v>
      </c>
      <c r="Q10" s="56" t="s">
        <v>51</v>
      </c>
      <c r="R10" s="56" t="s">
        <v>69</v>
      </c>
      <c r="S10" s="56" t="s">
        <v>83</v>
      </c>
      <c r="T10" s="56" t="s">
        <v>91</v>
      </c>
      <c r="U10" s="56" t="s">
        <v>96</v>
      </c>
      <c r="V10" s="68"/>
    </row>
    <row r="11" spans="1:22" ht="58.5" customHeight="1" x14ac:dyDescent="0.2">
      <c r="A11" s="54" t="s">
        <v>770</v>
      </c>
      <c r="B11" s="54"/>
      <c r="C11" s="56" t="s">
        <v>22</v>
      </c>
      <c r="D11" s="37">
        <v>147000</v>
      </c>
      <c r="E11" s="37">
        <v>4950000</v>
      </c>
      <c r="F11" s="37">
        <v>3733000</v>
      </c>
      <c r="G11" s="37">
        <v>107000</v>
      </c>
      <c r="H11" s="37">
        <v>2282000</v>
      </c>
      <c r="I11" s="37">
        <v>11219000</v>
      </c>
      <c r="J11" s="37">
        <v>201000</v>
      </c>
      <c r="K11" s="37">
        <v>7900000</v>
      </c>
      <c r="L11" s="37">
        <v>1761000</v>
      </c>
      <c r="M11" s="37">
        <v>249000</v>
      </c>
      <c r="N11" s="37">
        <v>4701000</v>
      </c>
      <c r="O11" s="37">
        <v>14812000</v>
      </c>
      <c r="P11" s="37">
        <v>228000</v>
      </c>
      <c r="Q11" s="37">
        <v>8871000</v>
      </c>
      <c r="R11" s="37">
        <v>2764000</v>
      </c>
      <c r="S11" s="37">
        <v>166000</v>
      </c>
      <c r="T11" s="37">
        <v>3226000</v>
      </c>
      <c r="U11" s="37">
        <v>15255000</v>
      </c>
      <c r="V11" s="21"/>
    </row>
    <row r="12" spans="1:22" ht="31.5" customHeight="1" x14ac:dyDescent="0.2">
      <c r="A12" s="54" t="s">
        <v>1023</v>
      </c>
      <c r="B12" s="42" t="s">
        <v>659</v>
      </c>
      <c r="C12" s="56" t="s">
        <v>51</v>
      </c>
      <c r="D12" s="37">
        <v>0</v>
      </c>
      <c r="E12" s="37">
        <v>-2675000</v>
      </c>
      <c r="F12" s="37">
        <v>-3166000</v>
      </c>
      <c r="G12" s="37">
        <v>-16000</v>
      </c>
      <c r="H12" s="37">
        <v>-1369000</v>
      </c>
      <c r="I12" s="37">
        <v>-7226000</v>
      </c>
      <c r="J12" s="37">
        <v>0</v>
      </c>
      <c r="K12" s="37">
        <v>-6781000</v>
      </c>
      <c r="L12" s="37">
        <v>-1482000</v>
      </c>
      <c r="M12" s="37">
        <v>-24000</v>
      </c>
      <c r="N12" s="37">
        <v>-2455000</v>
      </c>
      <c r="O12" s="37">
        <v>-10742000</v>
      </c>
      <c r="P12" s="37">
        <v>0</v>
      </c>
      <c r="Q12" s="37">
        <v>-6204000</v>
      </c>
      <c r="R12" s="37">
        <v>-1409000</v>
      </c>
      <c r="S12" s="37">
        <v>-28000</v>
      </c>
      <c r="T12" s="37">
        <v>-1714000</v>
      </c>
      <c r="U12" s="37">
        <v>-9355000</v>
      </c>
      <c r="V12" s="21"/>
    </row>
    <row r="13" spans="1:22" ht="36" customHeight="1" x14ac:dyDescent="0.2">
      <c r="A13" s="54" t="s">
        <v>1023</v>
      </c>
      <c r="B13" s="42" t="s">
        <v>658</v>
      </c>
      <c r="C13" s="56" t="s">
        <v>69</v>
      </c>
      <c r="D13" s="37">
        <v>0</v>
      </c>
      <c r="E13" s="37">
        <v>-1923000</v>
      </c>
      <c r="F13" s="37">
        <v>-526000</v>
      </c>
      <c r="G13" s="37">
        <v>-80000</v>
      </c>
      <c r="H13" s="37">
        <v>-309000</v>
      </c>
      <c r="I13" s="37">
        <v>-2838000</v>
      </c>
      <c r="J13" s="37">
        <v>0</v>
      </c>
      <c r="K13" s="37">
        <v>-569000</v>
      </c>
      <c r="L13" s="37">
        <v>-107000</v>
      </c>
      <c r="M13" s="37">
        <v>-225000</v>
      </c>
      <c r="N13" s="37">
        <v>-1111000</v>
      </c>
      <c r="O13" s="37">
        <v>-2012000</v>
      </c>
      <c r="P13" s="37">
        <v>0</v>
      </c>
      <c r="Q13" s="37">
        <v>-2304000</v>
      </c>
      <c r="R13" s="37">
        <v>-1020000</v>
      </c>
      <c r="S13" s="37">
        <v>-135000</v>
      </c>
      <c r="T13" s="37">
        <v>-325000</v>
      </c>
      <c r="U13" s="37">
        <v>-3784000</v>
      </c>
      <c r="V13" s="21"/>
    </row>
    <row r="14" spans="1:22" ht="34.5" customHeight="1" x14ac:dyDescent="0.2">
      <c r="A14" s="54" t="s">
        <v>1022</v>
      </c>
      <c r="B14" s="54"/>
      <c r="C14" s="56" t="s">
        <v>83</v>
      </c>
      <c r="D14" s="37">
        <v>147000</v>
      </c>
      <c r="E14" s="37">
        <v>352000</v>
      </c>
      <c r="F14" s="37">
        <v>41000</v>
      </c>
      <c r="G14" s="37">
        <v>11000</v>
      </c>
      <c r="H14" s="37">
        <v>604000</v>
      </c>
      <c r="I14" s="37">
        <v>1155000</v>
      </c>
      <c r="J14" s="37">
        <v>201000</v>
      </c>
      <c r="K14" s="37">
        <v>550000</v>
      </c>
      <c r="L14" s="37">
        <v>172000</v>
      </c>
      <c r="M14" s="37">
        <v>0</v>
      </c>
      <c r="N14" s="37">
        <v>1135000</v>
      </c>
      <c r="O14" s="37">
        <v>2058000</v>
      </c>
      <c r="P14" s="37">
        <v>228000</v>
      </c>
      <c r="Q14" s="37">
        <v>363000</v>
      </c>
      <c r="R14" s="37">
        <v>335000</v>
      </c>
      <c r="S14" s="37">
        <v>3000</v>
      </c>
      <c r="T14" s="37">
        <v>1187000</v>
      </c>
      <c r="U14" s="37">
        <v>2116000</v>
      </c>
      <c r="V14" s="21"/>
    </row>
    <row r="15" spans="1:22" ht="27" customHeight="1" x14ac:dyDescent="0.2">
      <c r="A15" s="54" t="s">
        <v>959</v>
      </c>
      <c r="B15" s="54"/>
      <c r="C15" s="56" t="s">
        <v>91</v>
      </c>
      <c r="D15" s="37">
        <v>354000</v>
      </c>
      <c r="E15" s="37">
        <v>8709000</v>
      </c>
      <c r="F15" s="37">
        <v>5977000</v>
      </c>
      <c r="G15" s="37">
        <v>94000</v>
      </c>
      <c r="H15" s="37">
        <v>11068000</v>
      </c>
      <c r="I15" s="37">
        <v>26202000</v>
      </c>
      <c r="J15" s="37">
        <v>349000</v>
      </c>
      <c r="K15" s="37">
        <v>6815000</v>
      </c>
      <c r="L15" s="37">
        <v>3719000</v>
      </c>
      <c r="M15" s="37">
        <v>149000</v>
      </c>
      <c r="N15" s="37">
        <v>9230000</v>
      </c>
      <c r="O15" s="37">
        <v>20262000</v>
      </c>
      <c r="P15" s="37">
        <v>352000</v>
      </c>
      <c r="Q15" s="37">
        <v>6720000</v>
      </c>
      <c r="R15" s="37">
        <v>4061000</v>
      </c>
      <c r="S15" s="37">
        <v>91000</v>
      </c>
      <c r="T15" s="37">
        <v>8222000</v>
      </c>
      <c r="U15" s="37">
        <v>19446000</v>
      </c>
      <c r="V15" s="21"/>
    </row>
    <row r="16" spans="1:22" ht="43.5" customHeight="1" x14ac:dyDescent="0.2">
      <c r="A16" s="54" t="s">
        <v>660</v>
      </c>
      <c r="B16" s="54"/>
      <c r="C16" s="56" t="s">
        <v>96</v>
      </c>
      <c r="D16" s="37">
        <v>0</v>
      </c>
      <c r="E16" s="37">
        <v>-2644000</v>
      </c>
      <c r="F16" s="37">
        <v>-2423000</v>
      </c>
      <c r="G16" s="37">
        <v>-8000</v>
      </c>
      <c r="H16" s="37">
        <v>-5637000</v>
      </c>
      <c r="I16" s="37">
        <v>-10712000</v>
      </c>
      <c r="J16" s="37">
        <v>0</v>
      </c>
      <c r="K16" s="37">
        <v>-3586000</v>
      </c>
      <c r="L16" s="37">
        <v>-1792000</v>
      </c>
      <c r="M16" s="37">
        <v>-16000</v>
      </c>
      <c r="N16" s="37">
        <v>-4200000</v>
      </c>
      <c r="O16" s="37">
        <v>-9594000</v>
      </c>
      <c r="P16" s="37">
        <v>0</v>
      </c>
      <c r="Q16" s="37">
        <v>-2230000</v>
      </c>
      <c r="R16" s="37">
        <v>-912000</v>
      </c>
      <c r="S16" s="37">
        <v>-9000</v>
      </c>
      <c r="T16" s="37">
        <v>-4431000</v>
      </c>
      <c r="U16" s="37">
        <v>-7582000</v>
      </c>
      <c r="V16" s="21"/>
    </row>
    <row r="17" spans="1:22" ht="40.5" customHeight="1" x14ac:dyDescent="0.2">
      <c r="A17" s="54" t="s">
        <v>960</v>
      </c>
      <c r="B17" s="54"/>
      <c r="C17" s="56" t="s">
        <v>197</v>
      </c>
      <c r="D17" s="37">
        <v>354000</v>
      </c>
      <c r="E17" s="37">
        <v>6065000</v>
      </c>
      <c r="F17" s="37">
        <v>3554000</v>
      </c>
      <c r="G17" s="37">
        <v>86000</v>
      </c>
      <c r="H17" s="37">
        <v>5431000</v>
      </c>
      <c r="I17" s="37">
        <v>15490000</v>
      </c>
      <c r="J17" s="37">
        <v>349000</v>
      </c>
      <c r="K17" s="37">
        <v>3229000</v>
      </c>
      <c r="L17" s="37">
        <v>1927000</v>
      </c>
      <c r="M17" s="37">
        <v>133000</v>
      </c>
      <c r="N17" s="37">
        <v>5030000</v>
      </c>
      <c r="O17" s="37">
        <v>10668000</v>
      </c>
      <c r="P17" s="37">
        <v>352000</v>
      </c>
      <c r="Q17" s="37">
        <v>4490000</v>
      </c>
      <c r="R17" s="37">
        <v>3149000</v>
      </c>
      <c r="S17" s="37">
        <v>82000</v>
      </c>
      <c r="T17" s="37">
        <v>3791000</v>
      </c>
      <c r="U17" s="37">
        <v>11864000</v>
      </c>
      <c r="V17" s="21"/>
    </row>
    <row r="18" spans="1:22" ht="39.75" customHeight="1" x14ac:dyDescent="0.2">
      <c r="A18" s="54" t="s">
        <v>990</v>
      </c>
      <c r="B18" s="54"/>
      <c r="C18" s="56" t="s">
        <v>198</v>
      </c>
      <c r="D18" s="37">
        <v>501000</v>
      </c>
      <c r="E18" s="37">
        <v>6417000</v>
      </c>
      <c r="F18" s="37">
        <v>3595000</v>
      </c>
      <c r="G18" s="37">
        <v>97000</v>
      </c>
      <c r="H18" s="37">
        <v>6035000</v>
      </c>
      <c r="I18" s="37">
        <v>16645000</v>
      </c>
      <c r="J18" s="37">
        <v>550000</v>
      </c>
      <c r="K18" s="37">
        <v>3779000</v>
      </c>
      <c r="L18" s="37">
        <v>2099000</v>
      </c>
      <c r="M18" s="37">
        <v>133000</v>
      </c>
      <c r="N18" s="37">
        <v>6165000</v>
      </c>
      <c r="O18" s="37">
        <v>12726000</v>
      </c>
      <c r="P18" s="37">
        <v>580000</v>
      </c>
      <c r="Q18" s="37">
        <v>4853000</v>
      </c>
      <c r="R18" s="37">
        <v>3484000</v>
      </c>
      <c r="S18" s="37">
        <v>85000</v>
      </c>
      <c r="T18" s="37">
        <v>4978000</v>
      </c>
      <c r="U18" s="37">
        <v>13980000</v>
      </c>
      <c r="V18" s="21"/>
    </row>
    <row r="19" spans="1:22" ht="39" customHeight="1" x14ac:dyDescent="0.2">
      <c r="A19" s="54" t="s">
        <v>769</v>
      </c>
      <c r="B19" s="54"/>
      <c r="C19" s="56" t="s">
        <v>226</v>
      </c>
      <c r="D19" s="37">
        <v>123000</v>
      </c>
      <c r="E19" s="37">
        <v>3482000</v>
      </c>
      <c r="F19" s="37">
        <v>3168000</v>
      </c>
      <c r="G19" s="37">
        <v>16000</v>
      </c>
      <c r="H19" s="37">
        <v>4793000</v>
      </c>
      <c r="I19" s="37">
        <v>11582000</v>
      </c>
      <c r="J19" s="37">
        <v>212000</v>
      </c>
      <c r="K19" s="37">
        <v>8668000</v>
      </c>
      <c r="L19" s="37">
        <v>2271000</v>
      </c>
      <c r="M19" s="37">
        <v>23000</v>
      </c>
      <c r="N19" s="37">
        <v>4653000</v>
      </c>
      <c r="O19" s="37">
        <v>15827000</v>
      </c>
      <c r="P19" s="37">
        <v>191000</v>
      </c>
      <c r="Q19" s="37">
        <v>7525000</v>
      </c>
      <c r="R19" s="37">
        <v>1562000</v>
      </c>
      <c r="S19" s="37">
        <v>28000</v>
      </c>
      <c r="T19" s="37">
        <v>8033000</v>
      </c>
      <c r="U19" s="37">
        <v>17339000</v>
      </c>
      <c r="V19" s="21"/>
    </row>
    <row r="20" spans="1:22" ht="45.75" customHeight="1" x14ac:dyDescent="0.2">
      <c r="A20" s="54" t="s">
        <v>607</v>
      </c>
      <c r="B20" s="54"/>
      <c r="C20" s="56" t="s">
        <v>23</v>
      </c>
      <c r="D20" s="37">
        <v>0</v>
      </c>
      <c r="E20" s="37">
        <v>-2675000</v>
      </c>
      <c r="F20" s="37">
        <v>-3166000</v>
      </c>
      <c r="G20" s="37">
        <v>-16000</v>
      </c>
      <c r="H20" s="37">
        <v>-1369000</v>
      </c>
      <c r="I20" s="37">
        <v>-7226000</v>
      </c>
      <c r="J20" s="37">
        <v>0</v>
      </c>
      <c r="K20" s="37">
        <v>-6781000</v>
      </c>
      <c r="L20" s="37">
        <v>-1482000</v>
      </c>
      <c r="M20" s="37">
        <v>-23000</v>
      </c>
      <c r="N20" s="37">
        <v>-2455000</v>
      </c>
      <c r="O20" s="37">
        <v>-10741000</v>
      </c>
      <c r="P20" s="37">
        <v>0</v>
      </c>
      <c r="Q20" s="37">
        <v>-6204000</v>
      </c>
      <c r="R20" s="37">
        <v>-1409000</v>
      </c>
      <c r="S20" s="37">
        <v>-28000</v>
      </c>
      <c r="T20" s="37">
        <v>-1714000</v>
      </c>
      <c r="U20" s="37">
        <v>-9355000</v>
      </c>
      <c r="V20" s="21"/>
    </row>
    <row r="21" spans="1:22" ht="31.5" customHeight="1" x14ac:dyDescent="0.2">
      <c r="A21" s="54" t="s">
        <v>606</v>
      </c>
      <c r="B21" s="54"/>
      <c r="C21" s="56" t="s">
        <v>29</v>
      </c>
      <c r="D21" s="37">
        <v>0</v>
      </c>
      <c r="E21" s="37">
        <v>-633000</v>
      </c>
      <c r="F21" s="37">
        <v>0</v>
      </c>
      <c r="G21" s="37">
        <v>0</v>
      </c>
      <c r="H21" s="37">
        <v>-2307000</v>
      </c>
      <c r="I21" s="37">
        <v>-2940000</v>
      </c>
      <c r="J21" s="37">
        <v>0</v>
      </c>
      <c r="K21" s="37">
        <v>-1611000</v>
      </c>
      <c r="L21" s="37">
        <v>-786000</v>
      </c>
      <c r="M21" s="37">
        <v>0</v>
      </c>
      <c r="N21" s="37">
        <v>-541000</v>
      </c>
      <c r="O21" s="37">
        <v>-2938000</v>
      </c>
      <c r="P21" s="37">
        <v>0</v>
      </c>
      <c r="Q21" s="37">
        <v>-1025000</v>
      </c>
      <c r="R21" s="37">
        <v>-148000</v>
      </c>
      <c r="S21" s="37">
        <v>0</v>
      </c>
      <c r="T21" s="37">
        <v>-4321000</v>
      </c>
      <c r="U21" s="37">
        <v>-5494000</v>
      </c>
      <c r="V21" s="21"/>
    </row>
    <row r="22" spans="1:22" ht="51" customHeight="1" x14ac:dyDescent="0.2">
      <c r="A22" s="55" t="s">
        <v>1021</v>
      </c>
      <c r="B22" s="55"/>
      <c r="C22" s="58" t="s">
        <v>33</v>
      </c>
      <c r="D22" s="39">
        <v>123000</v>
      </c>
      <c r="E22" s="39">
        <v>174000</v>
      </c>
      <c r="F22" s="39">
        <v>2000</v>
      </c>
      <c r="G22" s="39">
        <v>0</v>
      </c>
      <c r="H22" s="39">
        <v>1117000</v>
      </c>
      <c r="I22" s="39">
        <v>1416000</v>
      </c>
      <c r="J22" s="39">
        <v>212000</v>
      </c>
      <c r="K22" s="39">
        <v>276000</v>
      </c>
      <c r="L22" s="39">
        <v>3000</v>
      </c>
      <c r="M22" s="39">
        <v>0</v>
      </c>
      <c r="N22" s="39">
        <v>1657000</v>
      </c>
      <c r="O22" s="39">
        <v>2148000</v>
      </c>
      <c r="P22" s="39">
        <v>191000</v>
      </c>
      <c r="Q22" s="39">
        <v>296000</v>
      </c>
      <c r="R22" s="39">
        <v>5000</v>
      </c>
      <c r="S22" s="39">
        <v>0</v>
      </c>
      <c r="T22" s="39">
        <v>1998000</v>
      </c>
      <c r="U22" s="39">
        <v>2490000</v>
      </c>
      <c r="V22" s="21"/>
    </row>
    <row r="23" spans="1:22" ht="15" x14ac:dyDescent="0.2">
      <c r="A23" s="21"/>
      <c r="B23" s="21"/>
      <c r="C23" s="68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B7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7"/>
  <sheetViews>
    <sheetView rightToLeft="1" topLeftCell="A4" workbookViewId="0">
      <selection activeCell="C11" sqref="C11:Q16"/>
    </sheetView>
  </sheetViews>
  <sheetFormatPr defaultColWidth="11.42578125" defaultRowHeight="12.75" x14ac:dyDescent="0.2"/>
  <cols>
    <col min="1" max="1" width="24.140625" customWidth="1"/>
    <col min="2" max="2" width="14.42578125" customWidth="1"/>
    <col min="3" max="3" width="16.85546875" customWidth="1"/>
    <col min="4" max="4" width="26.28515625" customWidth="1"/>
    <col min="5" max="5" width="21.85546875" customWidth="1"/>
    <col min="6" max="6" width="17.7109375" customWidth="1"/>
    <col min="7" max="7" width="20" customWidth="1"/>
    <col min="8" max="8" width="19.5703125" customWidth="1"/>
    <col min="9" max="9" width="20" customWidth="1"/>
    <col min="10" max="10" width="18.28515625" customWidth="1"/>
    <col min="11" max="11" width="21.140625" customWidth="1"/>
    <col min="12" max="12" width="19" customWidth="1"/>
    <col min="13" max="13" width="18.7109375" customWidth="1"/>
    <col min="14" max="14" width="22.5703125" customWidth="1"/>
    <col min="15" max="15" width="18.140625" customWidth="1"/>
    <col min="16" max="16" width="17.85546875" customWidth="1"/>
    <col min="17" max="17" width="20.28515625" customWidth="1"/>
    <col min="18" max="18" width="16.28515625" customWidth="1"/>
    <col min="19" max="19" width="8.28515625" customWidth="1"/>
  </cols>
  <sheetData>
    <row r="1" spans="1:19" ht="14.1" customHeight="1" x14ac:dyDescent="0.2">
      <c r="A1" s="19" t="s">
        <v>580</v>
      </c>
      <c r="B1" s="53"/>
      <c r="C1" s="35"/>
      <c r="D1" s="35"/>
      <c r="E1" s="45"/>
      <c r="F1" s="45"/>
      <c r="G1" s="4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1" customHeight="1" x14ac:dyDescent="0.2">
      <c r="A2" s="19" t="s">
        <v>661</v>
      </c>
      <c r="B2" s="53"/>
      <c r="C2" s="35"/>
      <c r="D2" s="35"/>
      <c r="E2" s="45"/>
      <c r="F2" s="45"/>
      <c r="G2" s="4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95" customHeight="1" x14ac:dyDescent="0.2">
      <c r="A3" s="35"/>
      <c r="B3" s="35"/>
      <c r="C3" s="35"/>
      <c r="D3" s="45"/>
      <c r="E3" s="45"/>
      <c r="F3" s="4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4.1" customHeight="1" x14ac:dyDescent="0.2">
      <c r="A4" s="23" t="s">
        <v>560</v>
      </c>
      <c r="B4" s="24" t="s">
        <v>24</v>
      </c>
      <c r="C4" s="62"/>
      <c r="D4" s="45"/>
      <c r="E4" s="45"/>
      <c r="F4" s="4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14.1" customHeight="1" x14ac:dyDescent="0.2">
      <c r="A5" s="27" t="s">
        <v>1108</v>
      </c>
      <c r="B5" s="138">
        <v>44377</v>
      </c>
      <c r="C5" s="35"/>
      <c r="D5" s="45"/>
      <c r="E5" s="45"/>
      <c r="F5" s="4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45"/>
      <c r="E6" s="45"/>
      <c r="F6" s="4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4.1" customHeight="1" x14ac:dyDescent="0.2">
      <c r="A7" s="33" t="s">
        <v>876</v>
      </c>
      <c r="B7" s="34" t="s">
        <v>148</v>
      </c>
      <c r="C7" s="35"/>
      <c r="D7" s="45"/>
      <c r="E7" s="45"/>
      <c r="F7" s="4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33.950000000000003" customHeight="1" x14ac:dyDescent="0.2">
      <c r="A8" s="70" t="s">
        <v>149</v>
      </c>
      <c r="B8" s="44"/>
      <c r="C8" s="44"/>
      <c r="D8" s="44"/>
      <c r="E8" s="44"/>
      <c r="F8" s="4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68" customFormat="1" ht="84" customHeight="1" x14ac:dyDescent="0.2">
      <c r="A9" s="35"/>
      <c r="B9" s="35"/>
      <c r="C9" s="42" t="s">
        <v>1386</v>
      </c>
      <c r="D9" s="42" t="s">
        <v>1387</v>
      </c>
      <c r="E9" s="42" t="s">
        <v>1388</v>
      </c>
      <c r="F9" s="42" t="s">
        <v>1389</v>
      </c>
      <c r="G9" s="42" t="s">
        <v>1142</v>
      </c>
      <c r="H9" s="42" t="s">
        <v>1390</v>
      </c>
      <c r="I9" s="42" t="s">
        <v>1391</v>
      </c>
      <c r="J9" s="42" t="s">
        <v>1392</v>
      </c>
      <c r="K9" s="42" t="s">
        <v>1393</v>
      </c>
      <c r="L9" s="42" t="s">
        <v>1145</v>
      </c>
      <c r="M9" s="42" t="s">
        <v>1394</v>
      </c>
      <c r="N9" s="42" t="s">
        <v>1395</v>
      </c>
      <c r="O9" s="42" t="s">
        <v>1396</v>
      </c>
      <c r="P9" s="42" t="s">
        <v>1397</v>
      </c>
      <c r="Q9" s="42" t="s">
        <v>1148</v>
      </c>
      <c r="R9" s="35"/>
    </row>
    <row r="10" spans="1:19" s="68" customFormat="1" ht="46.5" customHeight="1" x14ac:dyDescent="0.2">
      <c r="A10" s="35"/>
      <c r="B10" s="35"/>
      <c r="C10" s="66" t="s">
        <v>22</v>
      </c>
      <c r="D10" s="66" t="s">
        <v>51</v>
      </c>
      <c r="E10" s="66" t="s">
        <v>69</v>
      </c>
      <c r="F10" s="66" t="s">
        <v>83</v>
      </c>
      <c r="G10" s="66" t="s">
        <v>91</v>
      </c>
      <c r="H10" s="66" t="s">
        <v>22</v>
      </c>
      <c r="I10" s="66" t="s">
        <v>51</v>
      </c>
      <c r="J10" s="66" t="s">
        <v>69</v>
      </c>
      <c r="K10" s="66" t="s">
        <v>83</v>
      </c>
      <c r="L10" s="66" t="s">
        <v>91</v>
      </c>
      <c r="M10" s="66" t="s">
        <v>22</v>
      </c>
      <c r="N10" s="66" t="s">
        <v>51</v>
      </c>
      <c r="O10" s="66" t="s">
        <v>69</v>
      </c>
      <c r="P10" s="66" t="s">
        <v>83</v>
      </c>
      <c r="Q10" s="66" t="s">
        <v>91</v>
      </c>
      <c r="R10" s="35"/>
    </row>
    <row r="11" spans="1:19" s="68" customFormat="1" ht="46.5" customHeight="1" x14ac:dyDescent="0.2">
      <c r="A11" s="54" t="s">
        <v>1384</v>
      </c>
      <c r="B11" s="66" t="s">
        <v>22</v>
      </c>
      <c r="C11" s="37">
        <v>672000</v>
      </c>
      <c r="D11" s="37">
        <v>3875000</v>
      </c>
      <c r="E11" s="37">
        <v>7491000</v>
      </c>
      <c r="F11" s="37">
        <v>1959000</v>
      </c>
      <c r="G11" s="37">
        <v>13997000</v>
      </c>
      <c r="H11" s="37">
        <v>1399000</v>
      </c>
      <c r="I11" s="37">
        <v>2851000</v>
      </c>
      <c r="J11" s="37">
        <v>7039000</v>
      </c>
      <c r="K11" s="37">
        <v>1875000</v>
      </c>
      <c r="L11" s="37">
        <v>13164000</v>
      </c>
      <c r="M11" s="37">
        <v>1422000</v>
      </c>
      <c r="N11" s="37">
        <v>2005000</v>
      </c>
      <c r="O11" s="37">
        <v>6881000</v>
      </c>
      <c r="P11" s="37">
        <v>2245000</v>
      </c>
      <c r="Q11" s="37">
        <v>12553000</v>
      </c>
    </row>
    <row r="12" spans="1:19" s="68" customFormat="1" ht="46.5" customHeight="1" x14ac:dyDescent="0.2">
      <c r="A12" s="54" t="s">
        <v>1385</v>
      </c>
      <c r="B12" s="66" t="s">
        <v>51</v>
      </c>
      <c r="C12" s="37">
        <v>22987000</v>
      </c>
      <c r="D12" s="37">
        <v>30351000</v>
      </c>
      <c r="E12" s="37">
        <v>105588000</v>
      </c>
      <c r="F12" s="37">
        <v>70291000</v>
      </c>
      <c r="G12" s="37">
        <v>229217000</v>
      </c>
      <c r="H12" s="37">
        <v>29440000</v>
      </c>
      <c r="I12" s="37">
        <v>100734000</v>
      </c>
      <c r="J12" s="37">
        <v>114121000</v>
      </c>
      <c r="K12" s="37">
        <v>86772000</v>
      </c>
      <c r="L12" s="37">
        <v>331067000</v>
      </c>
      <c r="M12" s="37">
        <v>30397000</v>
      </c>
      <c r="N12" s="37">
        <v>36429000</v>
      </c>
      <c r="O12" s="37">
        <v>101365000</v>
      </c>
      <c r="P12" s="37">
        <v>64441000</v>
      </c>
      <c r="Q12" s="37">
        <v>232632000</v>
      </c>
    </row>
    <row r="13" spans="1:19" s="68" customFormat="1" ht="46.5" customHeight="1" x14ac:dyDescent="0.2">
      <c r="A13" s="54" t="s">
        <v>728</v>
      </c>
      <c r="B13" s="66" t="s">
        <v>69</v>
      </c>
      <c r="C13" s="37">
        <v>235437000</v>
      </c>
      <c r="D13" s="37">
        <v>148695000</v>
      </c>
      <c r="E13" s="37">
        <v>24404000</v>
      </c>
      <c r="F13" s="37">
        <v>6230000</v>
      </c>
      <c r="G13" s="37">
        <v>414766000</v>
      </c>
      <c r="H13" s="37">
        <v>201929000</v>
      </c>
      <c r="I13" s="37">
        <v>103117000</v>
      </c>
      <c r="J13" s="37">
        <v>19815000</v>
      </c>
      <c r="K13" s="37">
        <v>4962000</v>
      </c>
      <c r="L13" s="37">
        <v>329823000</v>
      </c>
      <c r="M13" s="37">
        <v>173175000</v>
      </c>
      <c r="N13" s="37">
        <v>87725000</v>
      </c>
      <c r="O13" s="37">
        <v>18982000</v>
      </c>
      <c r="P13" s="37">
        <v>4759000</v>
      </c>
      <c r="Q13" s="37">
        <v>284641000</v>
      </c>
    </row>
    <row r="14" spans="1:19" s="68" customFormat="1" ht="46.5" customHeight="1" x14ac:dyDescent="0.2">
      <c r="A14" s="54" t="s">
        <v>732</v>
      </c>
      <c r="B14" s="66" t="s">
        <v>83</v>
      </c>
      <c r="C14" s="37">
        <v>318235000</v>
      </c>
      <c r="D14" s="37">
        <v>91111000</v>
      </c>
      <c r="E14" s="37">
        <v>419000</v>
      </c>
      <c r="F14" s="37">
        <v>0</v>
      </c>
      <c r="G14" s="37">
        <v>409765000</v>
      </c>
      <c r="H14" s="37">
        <v>177646000</v>
      </c>
      <c r="I14" s="37">
        <v>121352000</v>
      </c>
      <c r="J14" s="37">
        <v>1579000</v>
      </c>
      <c r="K14" s="37">
        <v>0</v>
      </c>
      <c r="L14" s="37">
        <v>300577000</v>
      </c>
      <c r="M14" s="37">
        <v>204914000</v>
      </c>
      <c r="N14" s="37">
        <v>51825000</v>
      </c>
      <c r="O14" s="37">
        <v>688000</v>
      </c>
      <c r="P14" s="37">
        <v>0</v>
      </c>
      <c r="Q14" s="37">
        <v>257427000</v>
      </c>
    </row>
    <row r="15" spans="1:19" s="68" customFormat="1" ht="46.5" customHeight="1" x14ac:dyDescent="0.2">
      <c r="A15" s="54" t="s">
        <v>729</v>
      </c>
      <c r="B15" s="66" t="s">
        <v>91</v>
      </c>
      <c r="C15" s="37">
        <v>987000</v>
      </c>
      <c r="D15" s="37">
        <v>8181000</v>
      </c>
      <c r="E15" s="37">
        <v>6000</v>
      </c>
      <c r="F15" s="37">
        <v>0</v>
      </c>
      <c r="G15" s="37">
        <v>9174000</v>
      </c>
      <c r="H15" s="37">
        <v>1328000</v>
      </c>
      <c r="I15" s="37">
        <v>5931000</v>
      </c>
      <c r="J15" s="37">
        <v>70000</v>
      </c>
      <c r="K15" s="37">
        <v>0</v>
      </c>
      <c r="L15" s="37">
        <v>7329000</v>
      </c>
      <c r="M15" s="37">
        <v>965000</v>
      </c>
      <c r="N15" s="37">
        <v>2478000</v>
      </c>
      <c r="O15" s="37">
        <v>0</v>
      </c>
      <c r="P15" s="37">
        <v>0</v>
      </c>
      <c r="Q15" s="37">
        <v>3443000</v>
      </c>
    </row>
    <row r="16" spans="1:19" s="68" customFormat="1" ht="46.5" customHeight="1" x14ac:dyDescent="0.2">
      <c r="A16" s="54" t="s">
        <v>915</v>
      </c>
      <c r="B16" s="66" t="s">
        <v>96</v>
      </c>
      <c r="C16" s="39">
        <v>578318000</v>
      </c>
      <c r="D16" s="39">
        <v>282213000</v>
      </c>
      <c r="E16" s="39">
        <v>137908000</v>
      </c>
      <c r="F16" s="39">
        <v>78480000</v>
      </c>
      <c r="G16" s="39">
        <v>1076919000</v>
      </c>
      <c r="H16" s="39">
        <v>411742000</v>
      </c>
      <c r="I16" s="39">
        <v>333985000</v>
      </c>
      <c r="J16" s="39">
        <v>142624000</v>
      </c>
      <c r="K16" s="39">
        <v>93609000</v>
      </c>
      <c r="L16" s="39">
        <v>981960000</v>
      </c>
      <c r="M16" s="39">
        <v>410873000</v>
      </c>
      <c r="N16" s="39">
        <v>180462000</v>
      </c>
      <c r="O16" s="39">
        <v>127916000</v>
      </c>
      <c r="P16" s="39">
        <v>71445000</v>
      </c>
      <c r="Q16" s="39">
        <v>790696000</v>
      </c>
    </row>
    <row r="17" s="68" customFormat="1" ht="46.5" customHeight="1" x14ac:dyDescent="0.2"/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B7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7"/>
  <sheetViews>
    <sheetView rightToLeft="1" workbookViewId="0">
      <selection activeCell="C11" sqref="C11:AB46"/>
    </sheetView>
  </sheetViews>
  <sheetFormatPr defaultColWidth="11.42578125" defaultRowHeight="12.75" x14ac:dyDescent="0.2"/>
  <cols>
    <col min="1" max="1" width="29.85546875" customWidth="1"/>
    <col min="2" max="2" width="23.5703125" customWidth="1"/>
    <col min="3" max="3" width="16.140625" customWidth="1"/>
    <col min="4" max="4" width="18.7109375" customWidth="1"/>
    <col min="5" max="22" width="16.28515625" customWidth="1"/>
    <col min="23" max="23" width="20.85546875" customWidth="1"/>
    <col min="24" max="24" width="19.7109375" customWidth="1"/>
    <col min="25" max="25" width="16.28515625" customWidth="1"/>
    <col min="26" max="26" width="20.42578125" customWidth="1"/>
    <col min="27" max="27" width="19" customWidth="1"/>
    <col min="28" max="28" width="22.28515625" customWidth="1"/>
    <col min="29" max="29" width="16.28515625" customWidth="1"/>
    <col min="30" max="30" width="8.28515625" customWidth="1"/>
  </cols>
  <sheetData>
    <row r="1" spans="1:30" ht="14.1" customHeight="1" x14ac:dyDescent="0.2">
      <c r="A1" s="19" t="s">
        <v>580</v>
      </c>
      <c r="B1" s="53"/>
      <c r="C1" s="35"/>
      <c r="D1" s="35"/>
      <c r="E1" s="35"/>
      <c r="F1" s="4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4.1" customHeight="1" x14ac:dyDescent="0.2">
      <c r="A2" s="19" t="s">
        <v>661</v>
      </c>
      <c r="B2" s="53"/>
      <c r="C2" s="35"/>
      <c r="D2" s="35"/>
      <c r="E2" s="35"/>
      <c r="F2" s="45"/>
      <c r="G2" s="45"/>
      <c r="H2" s="4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.95" customHeight="1" x14ac:dyDescent="0.2">
      <c r="A3" s="35"/>
      <c r="B3" s="35"/>
      <c r="C3" s="35"/>
      <c r="D3" s="35"/>
      <c r="E3" s="35"/>
      <c r="F3" s="45"/>
      <c r="G3" s="45"/>
      <c r="H3" s="4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ht="14.1" customHeight="1" x14ac:dyDescent="0.2">
      <c r="A4" s="23" t="s">
        <v>560</v>
      </c>
      <c r="B4" s="24" t="s">
        <v>24</v>
      </c>
      <c r="C4" s="25"/>
      <c r="D4" s="62"/>
      <c r="E4" s="35"/>
      <c r="F4" s="45"/>
      <c r="G4" s="45"/>
      <c r="H4" s="4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4.1" customHeight="1" x14ac:dyDescent="0.2">
      <c r="A5" s="27" t="s">
        <v>1108</v>
      </c>
      <c r="B5" s="28">
        <v>44377</v>
      </c>
      <c r="C5" s="35"/>
      <c r="D5" s="35"/>
      <c r="E5" s="35"/>
      <c r="F5" s="45"/>
      <c r="G5" s="45"/>
      <c r="H5" s="4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45"/>
      <c r="G6" s="45"/>
      <c r="H6" s="4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ht="14.1" customHeight="1" x14ac:dyDescent="0.2">
      <c r="A7" s="33" t="s">
        <v>876</v>
      </c>
      <c r="B7" s="34" t="s">
        <v>150</v>
      </c>
      <c r="C7" s="35"/>
      <c r="D7" s="35"/>
      <c r="E7" s="35"/>
      <c r="F7" s="45"/>
      <c r="G7" s="45"/>
      <c r="H7" s="4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ht="17.100000000000001" customHeight="1" x14ac:dyDescent="0.2">
      <c r="A8" s="70" t="s">
        <v>151</v>
      </c>
      <c r="B8" s="44"/>
      <c r="C8" s="44"/>
      <c r="D8" s="44"/>
      <c r="E8" s="44"/>
      <c r="F8" s="44"/>
      <c r="G8" s="47"/>
      <c r="H8" s="4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84" customHeight="1" x14ac:dyDescent="0.2">
      <c r="A9" s="35"/>
      <c r="B9" s="35"/>
      <c r="C9" s="54" t="s">
        <v>1399</v>
      </c>
      <c r="D9" s="42" t="s">
        <v>1400</v>
      </c>
      <c r="E9" s="42" t="s">
        <v>1401</v>
      </c>
      <c r="F9" s="54" t="s">
        <v>1402</v>
      </c>
      <c r="G9" s="54" t="s">
        <v>1403</v>
      </c>
      <c r="H9" s="54" t="s">
        <v>1404</v>
      </c>
      <c r="I9" s="54" t="s">
        <v>1405</v>
      </c>
      <c r="J9" s="54" t="s">
        <v>1406</v>
      </c>
      <c r="K9" s="54" t="s">
        <v>1407</v>
      </c>
      <c r="L9" s="54" t="s">
        <v>1408</v>
      </c>
      <c r="M9" s="54" t="s">
        <v>1409</v>
      </c>
      <c r="N9" s="55" t="s">
        <v>1398</v>
      </c>
      <c r="O9" s="55" t="s">
        <v>1289</v>
      </c>
      <c r="P9" s="54" t="s">
        <v>1411</v>
      </c>
      <c r="Q9" s="42" t="s">
        <v>1412</v>
      </c>
      <c r="R9" s="42" t="s">
        <v>1413</v>
      </c>
      <c r="S9" s="54" t="s">
        <v>1414</v>
      </c>
      <c r="T9" s="54" t="s">
        <v>1415</v>
      </c>
      <c r="U9" s="54" t="s">
        <v>1416</v>
      </c>
      <c r="V9" s="54" t="s">
        <v>1417</v>
      </c>
      <c r="W9" s="54" t="s">
        <v>1418</v>
      </c>
      <c r="X9" s="54" t="s">
        <v>1419</v>
      </c>
      <c r="Y9" s="54" t="s">
        <v>1420</v>
      </c>
      <c r="Z9" s="54" t="s">
        <v>1421</v>
      </c>
      <c r="AA9" s="55" t="s">
        <v>1410</v>
      </c>
      <c r="AB9" s="55" t="s">
        <v>1299</v>
      </c>
      <c r="AC9" s="68"/>
    </row>
    <row r="10" spans="1:30" ht="12.95" customHeight="1" x14ac:dyDescent="0.2">
      <c r="A10" s="35"/>
      <c r="B10" s="35"/>
      <c r="C10" s="56" t="s">
        <v>22</v>
      </c>
      <c r="D10" s="56" t="s">
        <v>51</v>
      </c>
      <c r="E10" s="56" t="s">
        <v>69</v>
      </c>
      <c r="F10" s="56" t="s">
        <v>83</v>
      </c>
      <c r="G10" s="56" t="s">
        <v>91</v>
      </c>
      <c r="H10" s="56" t="s">
        <v>96</v>
      </c>
      <c r="I10" s="56" t="s">
        <v>197</v>
      </c>
      <c r="J10" s="56" t="s">
        <v>198</v>
      </c>
      <c r="K10" s="56" t="s">
        <v>226</v>
      </c>
      <c r="L10" s="56" t="s">
        <v>23</v>
      </c>
      <c r="M10" s="56" t="s">
        <v>29</v>
      </c>
      <c r="N10" s="56" t="s">
        <v>33</v>
      </c>
      <c r="O10" s="56" t="s">
        <v>40</v>
      </c>
      <c r="P10" s="56" t="s">
        <v>22</v>
      </c>
      <c r="Q10" s="56" t="s">
        <v>51</v>
      </c>
      <c r="R10" s="56" t="s">
        <v>69</v>
      </c>
      <c r="S10" s="56" t="s">
        <v>83</v>
      </c>
      <c r="T10" s="56" t="s">
        <v>91</v>
      </c>
      <c r="U10" s="56" t="s">
        <v>96</v>
      </c>
      <c r="V10" s="56" t="s">
        <v>197</v>
      </c>
      <c r="W10" s="56" t="s">
        <v>198</v>
      </c>
      <c r="X10" s="56" t="s">
        <v>226</v>
      </c>
      <c r="Y10" s="56" t="s">
        <v>23</v>
      </c>
      <c r="Z10" s="56" t="s">
        <v>29</v>
      </c>
      <c r="AA10" s="56" t="s">
        <v>33</v>
      </c>
      <c r="AB10" s="56" t="s">
        <v>40</v>
      </c>
      <c r="AC10" s="68"/>
    </row>
    <row r="11" spans="1:30" ht="31.5" customHeight="1" x14ac:dyDescent="0.2">
      <c r="A11" s="109" t="s">
        <v>645</v>
      </c>
      <c r="B11" s="56" t="s">
        <v>22</v>
      </c>
      <c r="C11" s="37">
        <v>1375000</v>
      </c>
      <c r="D11" s="37">
        <v>1057000</v>
      </c>
      <c r="E11" s="37">
        <v>13000</v>
      </c>
      <c r="F11" s="37">
        <v>2000</v>
      </c>
      <c r="G11" s="37">
        <v>495000</v>
      </c>
      <c r="H11" s="37">
        <v>226000</v>
      </c>
      <c r="I11" s="37">
        <v>581000</v>
      </c>
      <c r="J11" s="37">
        <v>3000</v>
      </c>
      <c r="K11" s="37">
        <v>293000</v>
      </c>
      <c r="L11" s="37">
        <v>0</v>
      </c>
      <c r="M11" s="37">
        <v>2975000</v>
      </c>
      <c r="N11" s="37">
        <v>251000</v>
      </c>
      <c r="O11" s="37">
        <v>3226000</v>
      </c>
      <c r="P11" s="37">
        <v>814000</v>
      </c>
      <c r="Q11" s="37">
        <v>483000</v>
      </c>
      <c r="R11" s="37">
        <v>15000</v>
      </c>
      <c r="S11" s="37">
        <v>2000</v>
      </c>
      <c r="T11" s="37">
        <v>475000</v>
      </c>
      <c r="U11" s="37">
        <v>204000</v>
      </c>
      <c r="V11" s="37">
        <v>461000</v>
      </c>
      <c r="W11" s="37">
        <v>4000</v>
      </c>
      <c r="X11" s="37">
        <v>275000</v>
      </c>
      <c r="Y11" s="37">
        <v>0</v>
      </c>
      <c r="Z11" s="37">
        <v>2235000</v>
      </c>
      <c r="AA11" s="37">
        <v>263000</v>
      </c>
      <c r="AB11" s="37">
        <v>2498000</v>
      </c>
      <c r="AC11" s="68"/>
    </row>
    <row r="12" spans="1:30" ht="41.25" customHeight="1" x14ac:dyDescent="0.2">
      <c r="A12" s="109" t="s">
        <v>636</v>
      </c>
      <c r="B12" s="56" t="s">
        <v>51</v>
      </c>
      <c r="C12" s="37">
        <v>109000</v>
      </c>
      <c r="D12" s="37">
        <v>0</v>
      </c>
      <c r="E12" s="37">
        <v>0</v>
      </c>
      <c r="F12" s="37">
        <v>23000</v>
      </c>
      <c r="G12" s="37">
        <v>0</v>
      </c>
      <c r="H12" s="37">
        <v>10000</v>
      </c>
      <c r="I12" s="37">
        <v>66000</v>
      </c>
      <c r="J12" s="37">
        <v>76000</v>
      </c>
      <c r="K12" s="37">
        <v>159000</v>
      </c>
      <c r="L12" s="37">
        <v>0</v>
      </c>
      <c r="M12" s="37">
        <v>443000</v>
      </c>
      <c r="N12" s="37">
        <v>9000</v>
      </c>
      <c r="O12" s="37">
        <v>452000</v>
      </c>
      <c r="P12" s="37">
        <v>56000</v>
      </c>
      <c r="Q12" s="37">
        <v>0</v>
      </c>
      <c r="R12" s="37">
        <v>0</v>
      </c>
      <c r="S12" s="37">
        <v>26000</v>
      </c>
      <c r="T12" s="37">
        <v>28000</v>
      </c>
      <c r="U12" s="37">
        <v>43000</v>
      </c>
      <c r="V12" s="37">
        <v>49000</v>
      </c>
      <c r="W12" s="37">
        <v>44000</v>
      </c>
      <c r="X12" s="37">
        <v>107000</v>
      </c>
      <c r="Y12" s="37">
        <v>0</v>
      </c>
      <c r="Z12" s="37">
        <v>353000</v>
      </c>
      <c r="AA12" s="37">
        <v>24000</v>
      </c>
      <c r="AB12" s="37">
        <v>377000</v>
      </c>
      <c r="AC12" s="68"/>
    </row>
    <row r="13" spans="1:30" ht="40.5" customHeight="1" x14ac:dyDescent="0.2">
      <c r="A13" s="55" t="s">
        <v>1422</v>
      </c>
      <c r="B13" s="56" t="s">
        <v>69</v>
      </c>
      <c r="C13" s="37">
        <v>1266000</v>
      </c>
      <c r="D13" s="37">
        <v>1057000</v>
      </c>
      <c r="E13" s="37">
        <v>13000</v>
      </c>
      <c r="F13" s="37">
        <v>-21000</v>
      </c>
      <c r="G13" s="37">
        <v>495000</v>
      </c>
      <c r="H13" s="37">
        <v>216000</v>
      </c>
      <c r="I13" s="37">
        <v>515000</v>
      </c>
      <c r="J13" s="37">
        <v>-73000</v>
      </c>
      <c r="K13" s="37">
        <v>134000</v>
      </c>
      <c r="L13" s="37">
        <v>0</v>
      </c>
      <c r="M13" s="37">
        <v>2532000</v>
      </c>
      <c r="N13" s="37">
        <v>242000</v>
      </c>
      <c r="O13" s="37">
        <v>2774000</v>
      </c>
      <c r="P13" s="37">
        <v>758000</v>
      </c>
      <c r="Q13" s="37">
        <v>483000</v>
      </c>
      <c r="R13" s="37">
        <v>15000</v>
      </c>
      <c r="S13" s="37">
        <v>-24000</v>
      </c>
      <c r="T13" s="37">
        <v>447000</v>
      </c>
      <c r="U13" s="37">
        <v>161000</v>
      </c>
      <c r="V13" s="37">
        <v>412000</v>
      </c>
      <c r="W13" s="37">
        <v>-40000</v>
      </c>
      <c r="X13" s="37">
        <v>168000</v>
      </c>
      <c r="Y13" s="37">
        <v>0</v>
      </c>
      <c r="Z13" s="37">
        <v>1882000</v>
      </c>
      <c r="AA13" s="37">
        <v>239000</v>
      </c>
      <c r="AB13" s="37">
        <v>2121000</v>
      </c>
      <c r="AC13" s="68"/>
    </row>
    <row r="14" spans="1:30" ht="41.25" customHeight="1" x14ac:dyDescent="0.2">
      <c r="A14" s="55" t="s">
        <v>1423</v>
      </c>
      <c r="B14" s="56" t="s">
        <v>83</v>
      </c>
      <c r="C14" s="37">
        <v>-641000</v>
      </c>
      <c r="D14" s="37">
        <v>-779000</v>
      </c>
      <c r="E14" s="37">
        <v>0</v>
      </c>
      <c r="F14" s="37">
        <v>31000</v>
      </c>
      <c r="G14" s="37">
        <v>-51000</v>
      </c>
      <c r="H14" s="37">
        <v>-27000</v>
      </c>
      <c r="I14" s="37">
        <v>-128000</v>
      </c>
      <c r="J14" s="37">
        <v>85000</v>
      </c>
      <c r="K14" s="37">
        <v>727000</v>
      </c>
      <c r="L14" s="37">
        <v>1000</v>
      </c>
      <c r="M14" s="37">
        <v>-3000</v>
      </c>
      <c r="N14" s="37">
        <v>3000</v>
      </c>
      <c r="O14" s="37">
        <v>0</v>
      </c>
      <c r="P14" s="37">
        <v>-153000</v>
      </c>
      <c r="Q14" s="37">
        <v>-243000</v>
      </c>
      <c r="R14" s="37">
        <v>-1000</v>
      </c>
      <c r="S14" s="37">
        <v>38000</v>
      </c>
      <c r="T14" s="37">
        <v>-16000</v>
      </c>
      <c r="U14" s="37">
        <v>5000</v>
      </c>
      <c r="V14" s="37">
        <v>-66000</v>
      </c>
      <c r="W14" s="37">
        <v>51000</v>
      </c>
      <c r="X14" s="37">
        <v>154000</v>
      </c>
      <c r="Y14" s="37">
        <v>-4000</v>
      </c>
      <c r="Z14" s="37">
        <v>9000</v>
      </c>
      <c r="AA14" s="37">
        <v>-9000</v>
      </c>
      <c r="AB14" s="37">
        <v>0</v>
      </c>
      <c r="AC14" s="68"/>
    </row>
    <row r="15" spans="1:30" ht="39" customHeight="1" x14ac:dyDescent="0.2">
      <c r="A15" s="55" t="s">
        <v>1424</v>
      </c>
      <c r="B15" s="56" t="s">
        <v>91</v>
      </c>
      <c r="C15" s="37">
        <v>625000</v>
      </c>
      <c r="D15" s="37">
        <v>278000</v>
      </c>
      <c r="E15" s="37">
        <v>13000</v>
      </c>
      <c r="F15" s="37">
        <v>10000</v>
      </c>
      <c r="G15" s="37">
        <v>444000</v>
      </c>
      <c r="H15" s="37">
        <v>189000</v>
      </c>
      <c r="I15" s="37">
        <v>387000</v>
      </c>
      <c r="J15" s="37">
        <v>12000</v>
      </c>
      <c r="K15" s="37">
        <v>861000</v>
      </c>
      <c r="L15" s="37">
        <v>1000</v>
      </c>
      <c r="M15" s="37">
        <v>2529000</v>
      </c>
      <c r="N15" s="37">
        <v>245000</v>
      </c>
      <c r="O15" s="37">
        <v>2774000</v>
      </c>
      <c r="P15" s="37">
        <v>605000</v>
      </c>
      <c r="Q15" s="37">
        <v>240000</v>
      </c>
      <c r="R15" s="37">
        <v>14000</v>
      </c>
      <c r="S15" s="37">
        <v>14000</v>
      </c>
      <c r="T15" s="37">
        <v>431000</v>
      </c>
      <c r="U15" s="37">
        <v>166000</v>
      </c>
      <c r="V15" s="37">
        <v>346000</v>
      </c>
      <c r="W15" s="37">
        <v>11000</v>
      </c>
      <c r="X15" s="37">
        <v>322000</v>
      </c>
      <c r="Y15" s="37">
        <v>-4000</v>
      </c>
      <c r="Z15" s="37">
        <v>1891000</v>
      </c>
      <c r="AA15" s="37">
        <v>230000</v>
      </c>
      <c r="AB15" s="37">
        <v>2121000</v>
      </c>
      <c r="AC15" s="68"/>
    </row>
    <row r="16" spans="1:30" ht="30.75" customHeight="1" x14ac:dyDescent="0.2">
      <c r="A16" s="55" t="s">
        <v>1425</v>
      </c>
      <c r="B16" s="56" t="s">
        <v>96</v>
      </c>
      <c r="C16" s="37">
        <v>246000</v>
      </c>
      <c r="D16" s="37">
        <v>16000</v>
      </c>
      <c r="E16" s="37">
        <v>61000</v>
      </c>
      <c r="F16" s="37">
        <v>43000</v>
      </c>
      <c r="G16" s="37">
        <v>198000</v>
      </c>
      <c r="H16" s="37">
        <v>78000</v>
      </c>
      <c r="I16" s="37">
        <v>139000</v>
      </c>
      <c r="J16" s="37">
        <v>45000</v>
      </c>
      <c r="K16" s="37">
        <v>668000</v>
      </c>
      <c r="L16" s="37">
        <v>56000</v>
      </c>
      <c r="M16" s="37">
        <v>1473000</v>
      </c>
      <c r="N16" s="37">
        <v>59000</v>
      </c>
      <c r="O16" s="37">
        <v>1532000</v>
      </c>
      <c r="P16" s="37">
        <v>238000</v>
      </c>
      <c r="Q16" s="37">
        <v>17000</v>
      </c>
      <c r="R16" s="37">
        <v>57000</v>
      </c>
      <c r="S16" s="37">
        <v>35000</v>
      </c>
      <c r="T16" s="37">
        <v>185000</v>
      </c>
      <c r="U16" s="37">
        <v>67000</v>
      </c>
      <c r="V16" s="37">
        <v>126000</v>
      </c>
      <c r="W16" s="37">
        <v>51000</v>
      </c>
      <c r="X16" s="37">
        <v>709000</v>
      </c>
      <c r="Y16" s="37">
        <v>6000</v>
      </c>
      <c r="Z16" s="37">
        <v>1417000</v>
      </c>
      <c r="AA16" s="37">
        <v>64000</v>
      </c>
      <c r="AB16" s="37">
        <v>1481000</v>
      </c>
      <c r="AC16" s="68"/>
    </row>
    <row r="17" spans="1:29" ht="36.75" customHeight="1" x14ac:dyDescent="0.2">
      <c r="A17" s="55" t="s">
        <v>1426</v>
      </c>
      <c r="B17" s="56" t="s">
        <v>197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68"/>
    </row>
    <row r="18" spans="1:29" ht="41.25" customHeight="1" x14ac:dyDescent="0.2">
      <c r="A18" s="55" t="s">
        <v>997</v>
      </c>
      <c r="B18" s="56" t="s">
        <v>198</v>
      </c>
      <c r="C18" s="37">
        <v>246000</v>
      </c>
      <c r="D18" s="37">
        <v>16000</v>
      </c>
      <c r="E18" s="37">
        <v>61000</v>
      </c>
      <c r="F18" s="37">
        <v>43000</v>
      </c>
      <c r="G18" s="37">
        <v>198000</v>
      </c>
      <c r="H18" s="37">
        <v>78000</v>
      </c>
      <c r="I18" s="37">
        <v>139000</v>
      </c>
      <c r="J18" s="37">
        <v>45000</v>
      </c>
      <c r="K18" s="37">
        <v>668000</v>
      </c>
      <c r="L18" s="37">
        <v>56000</v>
      </c>
      <c r="M18" s="37">
        <v>1473000</v>
      </c>
      <c r="N18" s="37">
        <v>59000</v>
      </c>
      <c r="O18" s="37">
        <v>1532000</v>
      </c>
      <c r="P18" s="37">
        <v>238000</v>
      </c>
      <c r="Q18" s="37">
        <v>17000</v>
      </c>
      <c r="R18" s="37">
        <v>57000</v>
      </c>
      <c r="S18" s="37">
        <v>35000</v>
      </c>
      <c r="T18" s="37">
        <v>185000</v>
      </c>
      <c r="U18" s="37">
        <v>67000</v>
      </c>
      <c r="V18" s="37">
        <v>126000</v>
      </c>
      <c r="W18" s="37">
        <v>51000</v>
      </c>
      <c r="X18" s="37">
        <v>709000</v>
      </c>
      <c r="Y18" s="37">
        <v>6000</v>
      </c>
      <c r="Z18" s="37">
        <v>1417000</v>
      </c>
      <c r="AA18" s="37">
        <v>64000</v>
      </c>
      <c r="AB18" s="37">
        <v>1481000</v>
      </c>
      <c r="AC18" s="68"/>
    </row>
    <row r="19" spans="1:29" ht="18" customHeight="1" x14ac:dyDescent="0.2">
      <c r="A19" s="54" t="s">
        <v>994</v>
      </c>
      <c r="B19" s="56" t="s">
        <v>226</v>
      </c>
      <c r="C19" s="37">
        <v>871000</v>
      </c>
      <c r="D19" s="37">
        <v>294000</v>
      </c>
      <c r="E19" s="37">
        <v>74000</v>
      </c>
      <c r="F19" s="37">
        <v>53000</v>
      </c>
      <c r="G19" s="37">
        <v>642000</v>
      </c>
      <c r="H19" s="37">
        <v>267000</v>
      </c>
      <c r="I19" s="37">
        <v>526000</v>
      </c>
      <c r="J19" s="37">
        <v>57000</v>
      </c>
      <c r="K19" s="37">
        <v>1529000</v>
      </c>
      <c r="L19" s="37">
        <v>57000</v>
      </c>
      <c r="M19" s="37">
        <v>4002000</v>
      </c>
      <c r="N19" s="37">
        <v>304000</v>
      </c>
      <c r="O19" s="37">
        <v>4306000</v>
      </c>
      <c r="P19" s="37">
        <v>843000</v>
      </c>
      <c r="Q19" s="37">
        <v>257000</v>
      </c>
      <c r="R19" s="37">
        <v>71000</v>
      </c>
      <c r="S19" s="37">
        <v>49000</v>
      </c>
      <c r="T19" s="37">
        <v>616000</v>
      </c>
      <c r="U19" s="37">
        <v>233000</v>
      </c>
      <c r="V19" s="37">
        <v>472000</v>
      </c>
      <c r="W19" s="37">
        <v>62000</v>
      </c>
      <c r="X19" s="37">
        <v>1031000</v>
      </c>
      <c r="Y19" s="37">
        <v>2000</v>
      </c>
      <c r="Z19" s="37">
        <v>3308000</v>
      </c>
      <c r="AA19" s="37">
        <v>294000</v>
      </c>
      <c r="AB19" s="37">
        <v>3602000</v>
      </c>
      <c r="AC19" s="68"/>
    </row>
    <row r="20" spans="1:29" ht="43.5" customHeight="1" x14ac:dyDescent="0.2">
      <c r="A20" s="54" t="s">
        <v>633</v>
      </c>
      <c r="B20" s="56" t="s">
        <v>23</v>
      </c>
      <c r="C20" s="37">
        <v>-4000</v>
      </c>
      <c r="D20" s="37">
        <v>-8000</v>
      </c>
      <c r="E20" s="37">
        <v>-3000</v>
      </c>
      <c r="F20" s="37">
        <v>0</v>
      </c>
      <c r="G20" s="37">
        <v>-65000</v>
      </c>
      <c r="H20" s="37">
        <v>-22000</v>
      </c>
      <c r="I20" s="37">
        <v>-49000</v>
      </c>
      <c r="J20" s="37">
        <v>-1000</v>
      </c>
      <c r="K20" s="37">
        <v>-15000</v>
      </c>
      <c r="L20" s="37">
        <v>0</v>
      </c>
      <c r="M20" s="37">
        <v>-156000</v>
      </c>
      <c r="N20" s="37">
        <v>-2000</v>
      </c>
      <c r="O20" s="37">
        <v>-158000</v>
      </c>
      <c r="P20" s="37">
        <v>253000</v>
      </c>
      <c r="Q20" s="37">
        <v>107000</v>
      </c>
      <c r="R20" s="37">
        <v>1000</v>
      </c>
      <c r="S20" s="37">
        <v>0</v>
      </c>
      <c r="T20" s="37">
        <v>320000</v>
      </c>
      <c r="U20" s="37">
        <v>110000</v>
      </c>
      <c r="V20" s="37">
        <v>147000</v>
      </c>
      <c r="W20" s="37">
        <v>-7000</v>
      </c>
      <c r="X20" s="37">
        <v>-6000</v>
      </c>
      <c r="Y20" s="37">
        <v>0</v>
      </c>
      <c r="Z20" s="37">
        <v>817000</v>
      </c>
      <c r="AA20" s="37">
        <v>58000</v>
      </c>
      <c r="AB20" s="37">
        <v>875000</v>
      </c>
      <c r="AC20" s="68"/>
    </row>
    <row r="21" spans="1:29" ht="46.5" customHeight="1" x14ac:dyDescent="0.2">
      <c r="A21" s="55" t="s">
        <v>1427</v>
      </c>
      <c r="B21" s="56" t="s">
        <v>29</v>
      </c>
      <c r="C21" s="37">
        <v>699000</v>
      </c>
      <c r="D21" s="37">
        <v>81000</v>
      </c>
      <c r="E21" s="37">
        <v>48000</v>
      </c>
      <c r="F21" s="37">
        <v>24000</v>
      </c>
      <c r="G21" s="37">
        <v>395000</v>
      </c>
      <c r="H21" s="37">
        <v>112000</v>
      </c>
      <c r="I21" s="37">
        <v>111000</v>
      </c>
      <c r="J21" s="37">
        <v>56000</v>
      </c>
      <c r="K21" s="37">
        <v>95000</v>
      </c>
      <c r="L21" s="37">
        <v>176000</v>
      </c>
      <c r="M21" s="37">
        <v>1668000</v>
      </c>
      <c r="N21" s="37">
        <v>190000</v>
      </c>
      <c r="O21" s="37">
        <v>1858000</v>
      </c>
      <c r="P21" s="37">
        <v>635000</v>
      </c>
      <c r="Q21" s="37">
        <v>59000</v>
      </c>
      <c r="R21" s="37">
        <v>55000</v>
      </c>
      <c r="S21" s="37">
        <v>17000</v>
      </c>
      <c r="T21" s="37">
        <v>351000</v>
      </c>
      <c r="U21" s="37">
        <v>102000</v>
      </c>
      <c r="V21" s="37">
        <v>91000</v>
      </c>
      <c r="W21" s="37">
        <v>61000</v>
      </c>
      <c r="X21" s="37">
        <v>59000</v>
      </c>
      <c r="Y21" s="37">
        <v>178000</v>
      </c>
      <c r="Z21" s="37">
        <v>1494000</v>
      </c>
      <c r="AA21" s="37">
        <v>175000</v>
      </c>
      <c r="AB21" s="37">
        <v>1669000</v>
      </c>
      <c r="AC21" s="68"/>
    </row>
    <row r="22" spans="1:29" ht="30" customHeight="1" x14ac:dyDescent="0.2">
      <c r="A22" s="55" t="s">
        <v>1428</v>
      </c>
      <c r="B22" s="56" t="s">
        <v>33</v>
      </c>
      <c r="C22" s="37">
        <v>6000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2000</v>
      </c>
      <c r="K22" s="37">
        <v>-7000</v>
      </c>
      <c r="L22" s="37">
        <v>0</v>
      </c>
      <c r="M22" s="37">
        <v>1000</v>
      </c>
      <c r="N22" s="37">
        <v>-1000</v>
      </c>
      <c r="O22" s="37">
        <v>0</v>
      </c>
      <c r="P22" s="37">
        <v>-7000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-5000</v>
      </c>
      <c r="X22" s="37">
        <v>11000</v>
      </c>
      <c r="Y22" s="37">
        <v>0</v>
      </c>
      <c r="Z22" s="37">
        <v>-1000</v>
      </c>
      <c r="AA22" s="37">
        <v>1000</v>
      </c>
      <c r="AB22" s="37">
        <v>0</v>
      </c>
      <c r="AC22" s="68"/>
    </row>
    <row r="23" spans="1:29" ht="57" customHeight="1" x14ac:dyDescent="0.2">
      <c r="A23" s="55" t="s">
        <v>1429</v>
      </c>
      <c r="B23" s="56" t="s">
        <v>40</v>
      </c>
      <c r="C23" s="37">
        <v>705000</v>
      </c>
      <c r="D23" s="37">
        <v>81000</v>
      </c>
      <c r="E23" s="37">
        <v>48000</v>
      </c>
      <c r="F23" s="37">
        <v>24000</v>
      </c>
      <c r="G23" s="37">
        <v>395000</v>
      </c>
      <c r="H23" s="37">
        <v>112000</v>
      </c>
      <c r="I23" s="37">
        <v>111000</v>
      </c>
      <c r="J23" s="37">
        <v>58000</v>
      </c>
      <c r="K23" s="37">
        <v>88000</v>
      </c>
      <c r="L23" s="37">
        <v>176000</v>
      </c>
      <c r="M23" s="37">
        <v>1669000</v>
      </c>
      <c r="N23" s="37">
        <v>189000</v>
      </c>
      <c r="O23" s="37">
        <v>1858000</v>
      </c>
      <c r="P23" s="37">
        <v>628000</v>
      </c>
      <c r="Q23" s="37">
        <v>59000</v>
      </c>
      <c r="R23" s="37">
        <v>55000</v>
      </c>
      <c r="S23" s="37">
        <v>17000</v>
      </c>
      <c r="T23" s="37">
        <v>351000</v>
      </c>
      <c r="U23" s="37">
        <v>102000</v>
      </c>
      <c r="V23" s="37">
        <v>91000</v>
      </c>
      <c r="W23" s="37">
        <v>56000</v>
      </c>
      <c r="X23" s="37">
        <v>70000</v>
      </c>
      <c r="Y23" s="37">
        <v>178000</v>
      </c>
      <c r="Z23" s="37">
        <v>1493000</v>
      </c>
      <c r="AA23" s="37">
        <v>176000</v>
      </c>
      <c r="AB23" s="37">
        <v>1669000</v>
      </c>
      <c r="AC23" s="68"/>
    </row>
    <row r="24" spans="1:29" ht="14.1" customHeight="1" x14ac:dyDescent="0.2">
      <c r="A24" s="109" t="s">
        <v>1070</v>
      </c>
      <c r="B24" s="56" t="s">
        <v>43</v>
      </c>
      <c r="C24" s="37">
        <v>170000</v>
      </c>
      <c r="D24" s="37">
        <v>221000</v>
      </c>
      <c r="E24" s="37">
        <v>29000</v>
      </c>
      <c r="F24" s="37">
        <v>29000</v>
      </c>
      <c r="G24" s="37">
        <v>312000</v>
      </c>
      <c r="H24" s="37">
        <v>177000</v>
      </c>
      <c r="I24" s="37">
        <v>464000</v>
      </c>
      <c r="J24" s="37">
        <v>0</v>
      </c>
      <c r="K24" s="37">
        <v>1456000</v>
      </c>
      <c r="L24" s="37">
        <v>-119000</v>
      </c>
      <c r="M24" s="37">
        <v>2489000</v>
      </c>
      <c r="N24" s="37">
        <v>117000</v>
      </c>
      <c r="O24" s="37">
        <v>2606000</v>
      </c>
      <c r="P24" s="37">
        <v>-38000</v>
      </c>
      <c r="Q24" s="37">
        <v>91000</v>
      </c>
      <c r="R24" s="37">
        <v>15000</v>
      </c>
      <c r="S24" s="37">
        <v>32000</v>
      </c>
      <c r="T24" s="37">
        <v>-55000</v>
      </c>
      <c r="U24" s="37">
        <v>21000</v>
      </c>
      <c r="V24" s="37">
        <v>234000</v>
      </c>
      <c r="W24" s="37">
        <v>13000</v>
      </c>
      <c r="X24" s="37">
        <v>967000</v>
      </c>
      <c r="Y24" s="37">
        <v>-176000</v>
      </c>
      <c r="Z24" s="37">
        <v>998000</v>
      </c>
      <c r="AA24" s="37">
        <v>60000</v>
      </c>
      <c r="AB24" s="37">
        <v>1058000</v>
      </c>
      <c r="AC24" s="68"/>
    </row>
    <row r="25" spans="1:29" ht="14.1" customHeight="1" x14ac:dyDescent="0.2">
      <c r="A25" s="109" t="s">
        <v>678</v>
      </c>
      <c r="B25" s="56" t="s">
        <v>45</v>
      </c>
      <c r="C25" s="37">
        <v>61000</v>
      </c>
      <c r="D25" s="37">
        <v>79000</v>
      </c>
      <c r="E25" s="37">
        <v>11000</v>
      </c>
      <c r="F25" s="37">
        <v>10000</v>
      </c>
      <c r="G25" s="37">
        <v>114000</v>
      </c>
      <c r="H25" s="37">
        <v>64000</v>
      </c>
      <c r="I25" s="37">
        <v>168000</v>
      </c>
      <c r="J25" s="37">
        <v>0</v>
      </c>
      <c r="K25" s="37">
        <v>525000</v>
      </c>
      <c r="L25" s="37">
        <v>-19000</v>
      </c>
      <c r="M25" s="37">
        <v>923000</v>
      </c>
      <c r="N25" s="37">
        <v>27000</v>
      </c>
      <c r="O25" s="37">
        <v>950000</v>
      </c>
      <c r="P25" s="37">
        <v>-15000</v>
      </c>
      <c r="Q25" s="37">
        <v>32000</v>
      </c>
      <c r="R25" s="37">
        <v>6000</v>
      </c>
      <c r="S25" s="37">
        <v>11000</v>
      </c>
      <c r="T25" s="37">
        <v>-18000</v>
      </c>
      <c r="U25" s="37">
        <v>10000</v>
      </c>
      <c r="V25" s="37">
        <v>74000</v>
      </c>
      <c r="W25" s="37">
        <v>4000</v>
      </c>
      <c r="X25" s="37">
        <v>352000</v>
      </c>
      <c r="Y25" s="37">
        <v>-70000</v>
      </c>
      <c r="Z25" s="37">
        <v>348000</v>
      </c>
      <c r="AA25" s="37">
        <v>11000</v>
      </c>
      <c r="AB25" s="37">
        <v>359000</v>
      </c>
      <c r="AC25" s="68"/>
    </row>
    <row r="26" spans="1:29" ht="14.1" customHeight="1" x14ac:dyDescent="0.2">
      <c r="A26" s="109" t="s">
        <v>1068</v>
      </c>
      <c r="B26" s="56" t="s">
        <v>46</v>
      </c>
      <c r="C26" s="37">
        <v>109000</v>
      </c>
      <c r="D26" s="37">
        <v>142000</v>
      </c>
      <c r="E26" s="37">
        <v>18000</v>
      </c>
      <c r="F26" s="37">
        <v>19000</v>
      </c>
      <c r="G26" s="37">
        <v>198000</v>
      </c>
      <c r="H26" s="37">
        <v>113000</v>
      </c>
      <c r="I26" s="37">
        <v>296000</v>
      </c>
      <c r="J26" s="37">
        <v>0</v>
      </c>
      <c r="K26" s="37">
        <v>931000</v>
      </c>
      <c r="L26" s="37">
        <v>-100000</v>
      </c>
      <c r="M26" s="37">
        <v>1566000</v>
      </c>
      <c r="N26" s="37">
        <v>90000</v>
      </c>
      <c r="O26" s="37">
        <v>1656000</v>
      </c>
      <c r="P26" s="37">
        <v>-23000</v>
      </c>
      <c r="Q26" s="37">
        <v>59000</v>
      </c>
      <c r="R26" s="37">
        <v>9000</v>
      </c>
      <c r="S26" s="37">
        <v>21000</v>
      </c>
      <c r="T26" s="37">
        <v>-37000</v>
      </c>
      <c r="U26" s="37">
        <v>11000</v>
      </c>
      <c r="V26" s="37">
        <v>160000</v>
      </c>
      <c r="W26" s="37">
        <v>9000</v>
      </c>
      <c r="X26" s="37">
        <v>615000</v>
      </c>
      <c r="Y26" s="37">
        <v>-106000</v>
      </c>
      <c r="Z26" s="37">
        <v>650000</v>
      </c>
      <c r="AA26" s="37">
        <v>49000</v>
      </c>
      <c r="AB26" s="37">
        <v>699000</v>
      </c>
      <c r="AC26" s="68"/>
    </row>
    <row r="27" spans="1:29" ht="28.5" customHeight="1" x14ac:dyDescent="0.2">
      <c r="A27" s="112" t="s">
        <v>738</v>
      </c>
      <c r="B27" s="56" t="s">
        <v>47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22000</v>
      </c>
      <c r="L27" s="37">
        <v>0</v>
      </c>
      <c r="M27" s="37">
        <v>22000</v>
      </c>
      <c r="N27" s="37">
        <v>0</v>
      </c>
      <c r="O27" s="37">
        <v>22000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1000</v>
      </c>
      <c r="Y27" s="37">
        <v>0</v>
      </c>
      <c r="Z27" s="37">
        <v>1000</v>
      </c>
      <c r="AA27" s="37">
        <v>0</v>
      </c>
      <c r="AB27" s="37">
        <v>1000</v>
      </c>
      <c r="AC27" s="68"/>
    </row>
    <row r="28" spans="1:29" ht="34.5" customHeight="1" x14ac:dyDescent="0.2">
      <c r="A28" s="55" t="s">
        <v>1430</v>
      </c>
      <c r="B28" s="56" t="s">
        <v>49</v>
      </c>
      <c r="C28" s="37">
        <v>109000</v>
      </c>
      <c r="D28" s="37">
        <v>142000</v>
      </c>
      <c r="E28" s="37">
        <v>18000</v>
      </c>
      <c r="F28" s="37">
        <v>19000</v>
      </c>
      <c r="G28" s="37">
        <v>198000</v>
      </c>
      <c r="H28" s="37">
        <v>113000</v>
      </c>
      <c r="I28" s="37">
        <v>296000</v>
      </c>
      <c r="J28" s="37">
        <v>0</v>
      </c>
      <c r="K28" s="37">
        <v>953000</v>
      </c>
      <c r="L28" s="37">
        <v>-100000</v>
      </c>
      <c r="M28" s="37">
        <v>1588000</v>
      </c>
      <c r="N28" s="37">
        <v>90000</v>
      </c>
      <c r="O28" s="37">
        <v>1678000</v>
      </c>
      <c r="P28" s="37">
        <v>-23000</v>
      </c>
      <c r="Q28" s="37">
        <v>59000</v>
      </c>
      <c r="R28" s="37">
        <v>9000</v>
      </c>
      <c r="S28" s="37">
        <v>21000</v>
      </c>
      <c r="T28" s="37">
        <v>-37000</v>
      </c>
      <c r="U28" s="37">
        <v>11000</v>
      </c>
      <c r="V28" s="37">
        <v>160000</v>
      </c>
      <c r="W28" s="37">
        <v>9000</v>
      </c>
      <c r="X28" s="37">
        <v>616000</v>
      </c>
      <c r="Y28" s="37">
        <v>-106000</v>
      </c>
      <c r="Z28" s="37">
        <v>651000</v>
      </c>
      <c r="AA28" s="37">
        <v>49000</v>
      </c>
      <c r="AB28" s="37">
        <v>700000</v>
      </c>
      <c r="AC28" s="68"/>
    </row>
    <row r="29" spans="1:29" ht="42.75" customHeight="1" x14ac:dyDescent="0.2">
      <c r="A29" s="55" t="s">
        <v>1431</v>
      </c>
      <c r="B29" s="56" t="s">
        <v>50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-11000</v>
      </c>
      <c r="O29" s="37">
        <v>-11000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-6000</v>
      </c>
      <c r="AB29" s="37">
        <v>-6000</v>
      </c>
      <c r="AC29" s="68"/>
    </row>
    <row r="30" spans="1:29" ht="49.5" customHeight="1" x14ac:dyDescent="0.2">
      <c r="A30" s="55" t="s">
        <v>1165</v>
      </c>
      <c r="B30" s="56" t="s">
        <v>52</v>
      </c>
      <c r="C30" s="37">
        <v>109000</v>
      </c>
      <c r="D30" s="37">
        <v>142000</v>
      </c>
      <c r="E30" s="37">
        <v>18000</v>
      </c>
      <c r="F30" s="37">
        <v>19000</v>
      </c>
      <c r="G30" s="37">
        <v>198000</v>
      </c>
      <c r="H30" s="37">
        <v>113000</v>
      </c>
      <c r="I30" s="37">
        <v>296000</v>
      </c>
      <c r="J30" s="37">
        <v>0</v>
      </c>
      <c r="K30" s="37">
        <v>953000</v>
      </c>
      <c r="L30" s="37">
        <v>-100000</v>
      </c>
      <c r="M30" s="37">
        <v>1588000</v>
      </c>
      <c r="N30" s="37">
        <v>79000</v>
      </c>
      <c r="O30" s="37">
        <v>1667000</v>
      </c>
      <c r="P30" s="37">
        <v>-23000</v>
      </c>
      <c r="Q30" s="37">
        <v>59000</v>
      </c>
      <c r="R30" s="37">
        <v>9000</v>
      </c>
      <c r="S30" s="37">
        <v>21000</v>
      </c>
      <c r="T30" s="37">
        <v>-37000</v>
      </c>
      <c r="U30" s="37">
        <v>11000</v>
      </c>
      <c r="V30" s="37">
        <v>160000</v>
      </c>
      <c r="W30" s="37">
        <v>9000</v>
      </c>
      <c r="X30" s="37">
        <v>616000</v>
      </c>
      <c r="Y30" s="37">
        <v>-106000</v>
      </c>
      <c r="Z30" s="37">
        <v>651000</v>
      </c>
      <c r="AA30" s="37">
        <v>43000</v>
      </c>
      <c r="AB30" s="37">
        <v>694000</v>
      </c>
      <c r="AC30" s="68"/>
    </row>
    <row r="31" spans="1:29" ht="38.25" customHeight="1" x14ac:dyDescent="0.2">
      <c r="A31" s="54" t="s">
        <v>776</v>
      </c>
      <c r="B31" s="56" t="s">
        <v>55</v>
      </c>
      <c r="C31" s="37">
        <v>119380000</v>
      </c>
      <c r="D31" s="37">
        <v>93151000</v>
      </c>
      <c r="E31" s="37">
        <v>3644000</v>
      </c>
      <c r="F31" s="37">
        <v>372000</v>
      </c>
      <c r="G31" s="37">
        <v>53358000</v>
      </c>
      <c r="H31" s="37">
        <v>30835000</v>
      </c>
      <c r="I31" s="37">
        <v>80207000</v>
      </c>
      <c r="J31" s="37">
        <v>4765000</v>
      </c>
      <c r="K31" s="37">
        <v>246115000</v>
      </c>
      <c r="L31" s="37">
        <v>8856000</v>
      </c>
      <c r="M31" s="37">
        <v>543888000</v>
      </c>
      <c r="N31" s="37">
        <v>33448000</v>
      </c>
      <c r="O31" s="37">
        <v>577336000</v>
      </c>
      <c r="P31" s="37">
        <v>111547000</v>
      </c>
      <c r="Q31" s="37">
        <v>85473000</v>
      </c>
      <c r="R31" s="37">
        <v>3430000</v>
      </c>
      <c r="S31" s="37">
        <v>296000</v>
      </c>
      <c r="T31" s="37">
        <v>48909000</v>
      </c>
      <c r="U31" s="37">
        <v>28513000</v>
      </c>
      <c r="V31" s="37">
        <v>74228000</v>
      </c>
      <c r="W31" s="37">
        <v>6309000</v>
      </c>
      <c r="X31" s="37">
        <v>220336000</v>
      </c>
      <c r="Y31" s="37">
        <v>7609000</v>
      </c>
      <c r="Z31" s="37">
        <v>497747000</v>
      </c>
      <c r="AA31" s="37">
        <v>33615000</v>
      </c>
      <c r="AB31" s="37">
        <v>531362000</v>
      </c>
      <c r="AC31" s="68"/>
    </row>
    <row r="32" spans="1:29" ht="13.5" customHeight="1" x14ac:dyDescent="0.2">
      <c r="A32" s="42" t="s">
        <v>818</v>
      </c>
      <c r="B32" s="56" t="s">
        <v>56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766000</v>
      </c>
      <c r="L32" s="37">
        <v>0</v>
      </c>
      <c r="M32" s="37">
        <v>766000</v>
      </c>
      <c r="N32" s="37">
        <v>0</v>
      </c>
      <c r="O32" s="37">
        <v>766000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782000</v>
      </c>
      <c r="Y32" s="37">
        <v>0</v>
      </c>
      <c r="Z32" s="37">
        <v>782000</v>
      </c>
      <c r="AA32" s="37">
        <v>0</v>
      </c>
      <c r="AB32" s="37">
        <v>782000</v>
      </c>
      <c r="AC32" s="68"/>
    </row>
    <row r="33" spans="1:30" ht="37.5" customHeight="1" x14ac:dyDescent="0.2">
      <c r="A33" s="42" t="s">
        <v>827</v>
      </c>
      <c r="B33" s="56" t="s">
        <v>58</v>
      </c>
      <c r="C33" s="37">
        <v>120234000</v>
      </c>
      <c r="D33" s="37">
        <v>93457000</v>
      </c>
      <c r="E33" s="37">
        <v>3684000</v>
      </c>
      <c r="F33" s="37">
        <v>363000</v>
      </c>
      <c r="G33" s="37">
        <v>54068000</v>
      </c>
      <c r="H33" s="37">
        <v>31252000</v>
      </c>
      <c r="I33" s="37">
        <v>80494000</v>
      </c>
      <c r="J33" s="37">
        <v>4768000</v>
      </c>
      <c r="K33" s="38"/>
      <c r="L33" s="37">
        <v>0</v>
      </c>
      <c r="M33" s="37">
        <v>291179000</v>
      </c>
      <c r="N33" s="37">
        <v>23326000</v>
      </c>
      <c r="O33" s="37">
        <v>314505000</v>
      </c>
      <c r="P33" s="37">
        <v>112443000</v>
      </c>
      <c r="Q33" s="37">
        <v>85844000</v>
      </c>
      <c r="R33" s="37">
        <v>3467000</v>
      </c>
      <c r="S33" s="37">
        <v>290000</v>
      </c>
      <c r="T33" s="37">
        <v>49474000</v>
      </c>
      <c r="U33" s="37">
        <v>28786000</v>
      </c>
      <c r="V33" s="37">
        <v>75416000</v>
      </c>
      <c r="W33" s="37">
        <v>6314000</v>
      </c>
      <c r="X33" s="38"/>
      <c r="Y33" s="37">
        <v>0</v>
      </c>
      <c r="Z33" s="37">
        <v>272723000</v>
      </c>
      <c r="AA33" s="37">
        <v>24745000</v>
      </c>
      <c r="AB33" s="37">
        <v>297468000</v>
      </c>
      <c r="AC33" s="68"/>
    </row>
    <row r="34" spans="1:30" ht="42" customHeight="1" x14ac:dyDescent="0.2">
      <c r="A34" s="109" t="s">
        <v>780</v>
      </c>
      <c r="B34" s="56" t="s">
        <v>60</v>
      </c>
      <c r="C34" s="37">
        <v>123193000</v>
      </c>
      <c r="D34" s="37">
        <v>96238000</v>
      </c>
      <c r="E34" s="37">
        <v>3719000</v>
      </c>
      <c r="F34" s="37">
        <v>388000</v>
      </c>
      <c r="G34" s="37">
        <v>54713000</v>
      </c>
      <c r="H34" s="37">
        <v>31505000</v>
      </c>
      <c r="I34" s="37">
        <v>84771000</v>
      </c>
      <c r="J34" s="37">
        <v>2732000</v>
      </c>
      <c r="K34" s="38"/>
      <c r="L34" s="37">
        <v>0</v>
      </c>
      <c r="M34" s="37">
        <v>297302000</v>
      </c>
      <c r="N34" s="37">
        <v>22998000</v>
      </c>
      <c r="O34" s="37">
        <v>320300000</v>
      </c>
      <c r="P34" s="37">
        <v>113277000</v>
      </c>
      <c r="Q34" s="37">
        <v>86549000</v>
      </c>
      <c r="R34" s="37">
        <v>3594000</v>
      </c>
      <c r="S34" s="37">
        <v>289000</v>
      </c>
      <c r="T34" s="37">
        <v>50260000</v>
      </c>
      <c r="U34" s="37">
        <v>28756000</v>
      </c>
      <c r="V34" s="37">
        <v>73851000</v>
      </c>
      <c r="W34" s="37">
        <v>1037000</v>
      </c>
      <c r="X34" s="38"/>
      <c r="Y34" s="37">
        <v>0</v>
      </c>
      <c r="Z34" s="37">
        <v>267470000</v>
      </c>
      <c r="AA34" s="37">
        <v>23507000</v>
      </c>
      <c r="AB34" s="37">
        <v>290977000</v>
      </c>
      <c r="AC34" s="68"/>
    </row>
    <row r="35" spans="1:30" ht="25.5" customHeight="1" x14ac:dyDescent="0.2">
      <c r="A35" s="109" t="s">
        <v>785</v>
      </c>
      <c r="B35" s="56" t="s">
        <v>61</v>
      </c>
      <c r="C35" s="37">
        <v>378000</v>
      </c>
      <c r="D35" s="37">
        <v>20000</v>
      </c>
      <c r="E35" s="37">
        <v>2000</v>
      </c>
      <c r="F35" s="37">
        <v>0</v>
      </c>
      <c r="G35" s="37">
        <v>635000</v>
      </c>
      <c r="H35" s="37">
        <v>429000</v>
      </c>
      <c r="I35" s="37">
        <v>1569000</v>
      </c>
      <c r="J35" s="37">
        <v>0</v>
      </c>
      <c r="K35" s="38"/>
      <c r="L35" s="37">
        <v>0</v>
      </c>
      <c r="M35" s="37">
        <v>3011000</v>
      </c>
      <c r="N35" s="37">
        <v>522000</v>
      </c>
      <c r="O35" s="37">
        <v>3533000</v>
      </c>
      <c r="P35" s="37">
        <v>311000</v>
      </c>
      <c r="Q35" s="37">
        <v>0</v>
      </c>
      <c r="R35" s="37">
        <v>1000</v>
      </c>
      <c r="S35" s="37">
        <v>0</v>
      </c>
      <c r="T35" s="37">
        <v>851000</v>
      </c>
      <c r="U35" s="37">
        <v>279000</v>
      </c>
      <c r="V35" s="37">
        <v>673000</v>
      </c>
      <c r="W35" s="37">
        <v>2000</v>
      </c>
      <c r="X35" s="38"/>
      <c r="Y35" s="37">
        <v>0</v>
      </c>
      <c r="Z35" s="37">
        <v>2116000</v>
      </c>
      <c r="AA35" s="37">
        <v>443000</v>
      </c>
      <c r="AB35" s="37">
        <v>2559000</v>
      </c>
      <c r="AC35" s="68"/>
    </row>
    <row r="36" spans="1:30" ht="14.1" customHeight="1" x14ac:dyDescent="0.2">
      <c r="A36" s="109" t="s">
        <v>784</v>
      </c>
      <c r="B36" s="56" t="s">
        <v>62</v>
      </c>
      <c r="C36" s="37">
        <v>704000</v>
      </c>
      <c r="D36" s="37">
        <v>666000</v>
      </c>
      <c r="E36" s="37">
        <v>0</v>
      </c>
      <c r="F36" s="37">
        <v>0</v>
      </c>
      <c r="G36" s="37">
        <v>46000</v>
      </c>
      <c r="H36" s="37">
        <v>10000</v>
      </c>
      <c r="I36" s="37">
        <v>0</v>
      </c>
      <c r="J36" s="37">
        <v>0</v>
      </c>
      <c r="K36" s="38"/>
      <c r="L36" s="37">
        <v>0</v>
      </c>
      <c r="M36" s="37">
        <v>760000</v>
      </c>
      <c r="N36" s="37">
        <v>0</v>
      </c>
      <c r="O36" s="37">
        <v>760000</v>
      </c>
      <c r="P36" s="37">
        <v>949000</v>
      </c>
      <c r="Q36" s="37">
        <v>879000</v>
      </c>
      <c r="R36" s="37">
        <v>0</v>
      </c>
      <c r="S36" s="37">
        <v>0</v>
      </c>
      <c r="T36" s="37">
        <v>100000</v>
      </c>
      <c r="U36" s="37">
        <v>4000</v>
      </c>
      <c r="V36" s="37">
        <v>30000</v>
      </c>
      <c r="W36" s="37">
        <v>0</v>
      </c>
      <c r="X36" s="38"/>
      <c r="Y36" s="37">
        <v>0</v>
      </c>
      <c r="Z36" s="37">
        <v>1083000</v>
      </c>
      <c r="AA36" s="37">
        <v>51000</v>
      </c>
      <c r="AB36" s="37">
        <v>1134000</v>
      </c>
      <c r="AC36" s="68"/>
    </row>
    <row r="37" spans="1:30" ht="37.5" customHeight="1" x14ac:dyDescent="0.2">
      <c r="A37" s="109" t="s">
        <v>772</v>
      </c>
      <c r="B37" s="56" t="s">
        <v>65</v>
      </c>
      <c r="C37" s="37">
        <v>122811000</v>
      </c>
      <c r="D37" s="37">
        <v>16000</v>
      </c>
      <c r="E37" s="37">
        <v>4000</v>
      </c>
      <c r="F37" s="37">
        <v>25665000</v>
      </c>
      <c r="G37" s="37">
        <v>81832000</v>
      </c>
      <c r="H37" s="37">
        <v>54658000</v>
      </c>
      <c r="I37" s="37">
        <v>73962000</v>
      </c>
      <c r="J37" s="37">
        <v>88515000</v>
      </c>
      <c r="K37" s="37">
        <v>47995000</v>
      </c>
      <c r="L37" s="37">
        <v>13730000</v>
      </c>
      <c r="M37" s="37">
        <v>509168000</v>
      </c>
      <c r="N37" s="37">
        <v>28059000</v>
      </c>
      <c r="O37" s="37">
        <v>537227000</v>
      </c>
      <c r="P37" s="37">
        <v>117856000</v>
      </c>
      <c r="Q37" s="37">
        <v>20000</v>
      </c>
      <c r="R37" s="37">
        <v>8000</v>
      </c>
      <c r="S37" s="37">
        <v>26272000</v>
      </c>
      <c r="T37" s="37">
        <v>70381000</v>
      </c>
      <c r="U37" s="37">
        <v>42704000</v>
      </c>
      <c r="V37" s="37">
        <v>67647000</v>
      </c>
      <c r="W37" s="37">
        <v>76788000</v>
      </c>
      <c r="X37" s="37">
        <v>54442000</v>
      </c>
      <c r="Y37" s="37">
        <v>10326000</v>
      </c>
      <c r="Z37" s="37">
        <v>466416000</v>
      </c>
      <c r="AA37" s="37">
        <v>27261000</v>
      </c>
      <c r="AB37" s="37">
        <v>493677000</v>
      </c>
      <c r="AC37" s="68"/>
    </row>
    <row r="38" spans="1:30" ht="37.5" customHeight="1" x14ac:dyDescent="0.2">
      <c r="A38" s="42" t="s">
        <v>828</v>
      </c>
      <c r="B38" s="56" t="s">
        <v>67</v>
      </c>
      <c r="C38" s="37">
        <v>122748000</v>
      </c>
      <c r="D38" s="37">
        <v>0</v>
      </c>
      <c r="E38" s="37">
        <v>0</v>
      </c>
      <c r="F38" s="37">
        <v>25663000</v>
      </c>
      <c r="G38" s="37">
        <v>81738000</v>
      </c>
      <c r="H38" s="37">
        <v>54577000</v>
      </c>
      <c r="I38" s="37">
        <v>70903000</v>
      </c>
      <c r="J38" s="37">
        <v>86313000</v>
      </c>
      <c r="K38" s="38"/>
      <c r="L38" s="37">
        <v>0</v>
      </c>
      <c r="M38" s="37">
        <v>441942000</v>
      </c>
      <c r="N38" s="37">
        <v>26745000</v>
      </c>
      <c r="O38" s="37">
        <v>468687000</v>
      </c>
      <c r="P38" s="37">
        <v>117775000</v>
      </c>
      <c r="Q38" s="37">
        <v>0</v>
      </c>
      <c r="R38" s="37">
        <v>0</v>
      </c>
      <c r="S38" s="37">
        <v>26267000</v>
      </c>
      <c r="T38" s="37">
        <v>70282000</v>
      </c>
      <c r="U38" s="37">
        <v>42618000</v>
      </c>
      <c r="V38" s="37">
        <v>64737000</v>
      </c>
      <c r="W38" s="37">
        <v>76232000</v>
      </c>
      <c r="X38" s="38"/>
      <c r="Y38" s="37">
        <v>0</v>
      </c>
      <c r="Z38" s="37">
        <v>397911000</v>
      </c>
      <c r="AA38" s="37">
        <v>25482000</v>
      </c>
      <c r="AB38" s="37">
        <v>423393000</v>
      </c>
      <c r="AC38" s="68"/>
    </row>
    <row r="39" spans="1:30" ht="27" customHeight="1" x14ac:dyDescent="0.2">
      <c r="A39" s="109" t="s">
        <v>788</v>
      </c>
      <c r="B39" s="56" t="s">
        <v>68</v>
      </c>
      <c r="C39" s="37">
        <v>121760000</v>
      </c>
      <c r="D39" s="37">
        <v>0</v>
      </c>
      <c r="E39" s="37">
        <v>0</v>
      </c>
      <c r="F39" s="37">
        <v>25923000</v>
      </c>
      <c r="G39" s="37">
        <v>82707000</v>
      </c>
      <c r="H39" s="37">
        <v>58298000</v>
      </c>
      <c r="I39" s="37">
        <v>77868000</v>
      </c>
      <c r="J39" s="37">
        <v>94099000</v>
      </c>
      <c r="K39" s="38"/>
      <c r="L39" s="37">
        <v>0</v>
      </c>
      <c r="M39" s="37">
        <v>460655000</v>
      </c>
      <c r="N39" s="37">
        <v>26427000</v>
      </c>
      <c r="O39" s="37">
        <v>487082000</v>
      </c>
      <c r="P39" s="37">
        <v>117267000</v>
      </c>
      <c r="Q39" s="37">
        <v>0</v>
      </c>
      <c r="R39" s="37">
        <v>0</v>
      </c>
      <c r="S39" s="37">
        <v>26324000</v>
      </c>
      <c r="T39" s="37">
        <v>71429000</v>
      </c>
      <c r="U39" s="37">
        <v>43775000</v>
      </c>
      <c r="V39" s="37">
        <v>59298000</v>
      </c>
      <c r="W39" s="37">
        <v>74774000</v>
      </c>
      <c r="X39" s="38"/>
      <c r="Y39" s="37">
        <v>0</v>
      </c>
      <c r="Z39" s="37">
        <v>392867000</v>
      </c>
      <c r="AA39" s="37">
        <v>24089000</v>
      </c>
      <c r="AB39" s="37">
        <v>416956000</v>
      </c>
      <c r="AC39" s="68"/>
    </row>
    <row r="40" spans="1:30" ht="14.1" customHeight="1" x14ac:dyDescent="0.2">
      <c r="A40" s="109" t="s">
        <v>774</v>
      </c>
      <c r="B40" s="56" t="s">
        <v>70</v>
      </c>
      <c r="C40" s="37">
        <v>79910000</v>
      </c>
      <c r="D40" s="37">
        <v>57477000</v>
      </c>
      <c r="E40" s="37">
        <v>3502000</v>
      </c>
      <c r="F40" s="37">
        <v>714000</v>
      </c>
      <c r="G40" s="37">
        <v>51855000</v>
      </c>
      <c r="H40" s="37">
        <v>34170000</v>
      </c>
      <c r="I40" s="37">
        <v>100050000</v>
      </c>
      <c r="J40" s="37">
        <v>818000</v>
      </c>
      <c r="K40" s="37">
        <v>29333000</v>
      </c>
      <c r="L40" s="37">
        <v>18175000</v>
      </c>
      <c r="M40" s="37">
        <v>315025000</v>
      </c>
      <c r="N40" s="37">
        <v>29698000</v>
      </c>
      <c r="O40" s="37">
        <v>344723000</v>
      </c>
      <c r="P40" s="37">
        <v>69645000</v>
      </c>
      <c r="Q40" s="37">
        <v>46353000</v>
      </c>
      <c r="R40" s="37">
        <v>3662000</v>
      </c>
      <c r="S40" s="37">
        <v>720000</v>
      </c>
      <c r="T40" s="37">
        <v>56645000</v>
      </c>
      <c r="U40" s="37">
        <v>31656000</v>
      </c>
      <c r="V40" s="37">
        <v>91970000</v>
      </c>
      <c r="W40" s="37">
        <v>938000</v>
      </c>
      <c r="X40" s="37">
        <v>28150000</v>
      </c>
      <c r="Y40" s="37">
        <v>18609000</v>
      </c>
      <c r="Z40" s="37">
        <v>298333000</v>
      </c>
      <c r="AA40" s="37">
        <v>32792000</v>
      </c>
      <c r="AB40" s="37">
        <v>331125000</v>
      </c>
      <c r="AC40" s="68"/>
    </row>
    <row r="41" spans="1:30" ht="14.1" customHeight="1" x14ac:dyDescent="0.2">
      <c r="A41" s="109" t="s">
        <v>787</v>
      </c>
      <c r="B41" s="56" t="s">
        <v>71</v>
      </c>
      <c r="C41" s="37">
        <v>82121000</v>
      </c>
      <c r="D41" s="37">
        <v>59443000</v>
      </c>
      <c r="E41" s="37">
        <v>3305000</v>
      </c>
      <c r="F41" s="37">
        <v>696000</v>
      </c>
      <c r="G41" s="37">
        <v>51949000</v>
      </c>
      <c r="H41" s="37">
        <v>34866000</v>
      </c>
      <c r="I41" s="37">
        <v>102617000</v>
      </c>
      <c r="J41" s="37">
        <v>923000</v>
      </c>
      <c r="K41" s="37">
        <v>30332000</v>
      </c>
      <c r="L41" s="37">
        <v>17762000</v>
      </c>
      <c r="M41" s="37">
        <v>321266000</v>
      </c>
      <c r="N41" s="37">
        <v>29370000</v>
      </c>
      <c r="O41" s="37">
        <v>350636000</v>
      </c>
      <c r="P41" s="37">
        <v>77248000</v>
      </c>
      <c r="Q41" s="37">
        <v>54537000</v>
      </c>
      <c r="R41" s="37">
        <v>3584000</v>
      </c>
      <c r="S41" s="37">
        <v>1544000</v>
      </c>
      <c r="T41" s="37">
        <v>48603000</v>
      </c>
      <c r="U41" s="37">
        <v>31521000</v>
      </c>
      <c r="V41" s="37">
        <v>88053000</v>
      </c>
      <c r="W41" s="37">
        <v>993000</v>
      </c>
      <c r="X41" s="37">
        <v>29436000</v>
      </c>
      <c r="Y41" s="37">
        <v>18649000</v>
      </c>
      <c r="Z41" s="37">
        <v>296047000</v>
      </c>
      <c r="AA41" s="37">
        <v>29986000</v>
      </c>
      <c r="AB41" s="37">
        <v>326033000</v>
      </c>
      <c r="AC41" s="68"/>
    </row>
    <row r="42" spans="1:30" ht="28.5" customHeight="1" x14ac:dyDescent="0.2">
      <c r="A42" s="109" t="s">
        <v>778</v>
      </c>
      <c r="B42" s="56" t="s">
        <v>73</v>
      </c>
      <c r="C42" s="37">
        <v>63556000</v>
      </c>
      <c r="D42" s="37">
        <v>0</v>
      </c>
      <c r="E42" s="37">
        <v>0</v>
      </c>
      <c r="F42" s="37">
        <v>49488000</v>
      </c>
      <c r="G42" s="37">
        <v>78288000</v>
      </c>
      <c r="H42" s="37">
        <v>27799000</v>
      </c>
      <c r="I42" s="37">
        <v>86975000</v>
      </c>
      <c r="J42" s="37">
        <v>920106000</v>
      </c>
      <c r="K42" s="37">
        <v>50867000</v>
      </c>
      <c r="L42" s="37">
        <v>0</v>
      </c>
      <c r="M42" s="37">
        <v>1277079000</v>
      </c>
      <c r="N42" s="37">
        <v>18089000</v>
      </c>
      <c r="O42" s="37">
        <v>1295168000</v>
      </c>
      <c r="P42" s="37">
        <v>59903000</v>
      </c>
      <c r="Q42" s="37">
        <v>0</v>
      </c>
      <c r="R42" s="37">
        <v>0</v>
      </c>
      <c r="S42" s="37">
        <v>38994000</v>
      </c>
      <c r="T42" s="37">
        <v>55247000</v>
      </c>
      <c r="U42" s="37">
        <v>23257000</v>
      </c>
      <c r="V42" s="37">
        <v>67720000</v>
      </c>
      <c r="W42" s="37">
        <v>764699000</v>
      </c>
      <c r="X42" s="37">
        <v>33187000</v>
      </c>
      <c r="Y42" s="37">
        <v>0</v>
      </c>
      <c r="Z42" s="37">
        <v>1043007000</v>
      </c>
      <c r="AA42" s="37">
        <v>17787000</v>
      </c>
      <c r="AB42" s="37">
        <v>1060794000</v>
      </c>
      <c r="AC42" s="68"/>
    </row>
    <row r="43" spans="1:30" ht="56.25" customHeight="1" x14ac:dyDescent="0.2">
      <c r="A43" s="55" t="s">
        <v>1432</v>
      </c>
      <c r="B43" s="56" t="s">
        <v>74</v>
      </c>
      <c r="C43" s="37">
        <v>563000</v>
      </c>
      <c r="D43" s="37">
        <v>278000</v>
      </c>
      <c r="E43" s="37">
        <v>13000</v>
      </c>
      <c r="F43" s="37">
        <v>2000</v>
      </c>
      <c r="G43" s="37">
        <v>422000</v>
      </c>
      <c r="H43" s="37">
        <v>179000</v>
      </c>
      <c r="I43" s="37">
        <v>379000</v>
      </c>
      <c r="J43" s="37">
        <v>4000</v>
      </c>
      <c r="K43" s="37">
        <v>1132000</v>
      </c>
      <c r="L43" s="37">
        <v>1000</v>
      </c>
      <c r="M43" s="37">
        <v>2682000</v>
      </c>
      <c r="N43" s="37">
        <v>222000</v>
      </c>
      <c r="O43" s="37">
        <v>2904000</v>
      </c>
      <c r="P43" s="37">
        <v>536000</v>
      </c>
      <c r="Q43" s="37">
        <v>240000</v>
      </c>
      <c r="R43" s="37">
        <v>14000</v>
      </c>
      <c r="S43" s="37">
        <v>0</v>
      </c>
      <c r="T43" s="37">
        <v>404000</v>
      </c>
      <c r="U43" s="37">
        <v>159000</v>
      </c>
      <c r="V43" s="37">
        <v>337000</v>
      </c>
      <c r="W43" s="37">
        <v>4000</v>
      </c>
      <c r="X43" s="37">
        <v>528000</v>
      </c>
      <c r="Y43" s="37">
        <v>-4000</v>
      </c>
      <c r="Z43" s="37">
        <v>1964000</v>
      </c>
      <c r="AA43" s="37">
        <v>230000</v>
      </c>
      <c r="AB43" s="37">
        <v>2194000</v>
      </c>
      <c r="AC43" s="68"/>
    </row>
    <row r="44" spans="1:30" ht="55.5" customHeight="1" x14ac:dyDescent="0.2">
      <c r="A44" s="55" t="s">
        <v>1433</v>
      </c>
      <c r="B44" s="56" t="s">
        <v>75</v>
      </c>
      <c r="C44" s="37">
        <v>62000</v>
      </c>
      <c r="D44" s="37">
        <v>0</v>
      </c>
      <c r="E44" s="37">
        <v>0</v>
      </c>
      <c r="F44" s="37">
        <v>8000</v>
      </c>
      <c r="G44" s="37">
        <v>22000</v>
      </c>
      <c r="H44" s="37">
        <v>10000</v>
      </c>
      <c r="I44" s="37">
        <v>8000</v>
      </c>
      <c r="J44" s="37">
        <v>8000</v>
      </c>
      <c r="K44" s="37">
        <v>-387000</v>
      </c>
      <c r="L44" s="37">
        <v>0</v>
      </c>
      <c r="M44" s="37">
        <v>-269000</v>
      </c>
      <c r="N44" s="37">
        <v>-9000</v>
      </c>
      <c r="O44" s="37">
        <v>-278000</v>
      </c>
      <c r="P44" s="37">
        <v>69000</v>
      </c>
      <c r="Q44" s="37">
        <v>0</v>
      </c>
      <c r="R44" s="37">
        <v>0</v>
      </c>
      <c r="S44" s="37">
        <v>14000</v>
      </c>
      <c r="T44" s="37">
        <v>27000</v>
      </c>
      <c r="U44" s="37">
        <v>7000</v>
      </c>
      <c r="V44" s="37">
        <v>9000</v>
      </c>
      <c r="W44" s="37">
        <v>7000</v>
      </c>
      <c r="X44" s="37">
        <v>-378000</v>
      </c>
      <c r="Y44" s="37">
        <v>0</v>
      </c>
      <c r="Z44" s="37">
        <v>-245000</v>
      </c>
      <c r="AA44" s="37">
        <v>-22000</v>
      </c>
      <c r="AB44" s="37">
        <v>-267000</v>
      </c>
      <c r="AC44" s="68"/>
    </row>
    <row r="45" spans="1:30" ht="37.5" customHeight="1" x14ac:dyDescent="0.2">
      <c r="A45" s="55" t="s">
        <v>1434</v>
      </c>
      <c r="B45" s="56" t="s">
        <v>77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116000</v>
      </c>
      <c r="L45" s="37">
        <v>0</v>
      </c>
      <c r="M45" s="37">
        <v>116000</v>
      </c>
      <c r="N45" s="37">
        <v>32000</v>
      </c>
      <c r="O45" s="37">
        <v>148000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172000</v>
      </c>
      <c r="Y45" s="37">
        <v>0</v>
      </c>
      <c r="Z45" s="37">
        <v>172000</v>
      </c>
      <c r="AA45" s="37">
        <v>22000</v>
      </c>
      <c r="AB45" s="37">
        <v>194000</v>
      </c>
      <c r="AC45" s="68"/>
    </row>
    <row r="46" spans="1:30" ht="43.5" customHeight="1" x14ac:dyDescent="0.2">
      <c r="A46" s="55" t="s">
        <v>978</v>
      </c>
      <c r="B46" s="58" t="s">
        <v>78</v>
      </c>
      <c r="C46" s="39">
        <v>625000</v>
      </c>
      <c r="D46" s="39">
        <v>278000</v>
      </c>
      <c r="E46" s="39">
        <v>13000</v>
      </c>
      <c r="F46" s="39">
        <v>10000</v>
      </c>
      <c r="G46" s="39">
        <v>444000</v>
      </c>
      <c r="H46" s="39">
        <v>189000</v>
      </c>
      <c r="I46" s="39">
        <v>387000</v>
      </c>
      <c r="J46" s="39">
        <v>12000</v>
      </c>
      <c r="K46" s="39">
        <v>861000</v>
      </c>
      <c r="L46" s="39">
        <v>1000</v>
      </c>
      <c r="M46" s="39">
        <v>2529000</v>
      </c>
      <c r="N46" s="39">
        <v>245000</v>
      </c>
      <c r="O46" s="39">
        <v>2774000</v>
      </c>
      <c r="P46" s="39">
        <v>605000</v>
      </c>
      <c r="Q46" s="39">
        <v>240000</v>
      </c>
      <c r="R46" s="39">
        <v>14000</v>
      </c>
      <c r="S46" s="39">
        <v>14000</v>
      </c>
      <c r="T46" s="39">
        <v>431000</v>
      </c>
      <c r="U46" s="39">
        <v>166000</v>
      </c>
      <c r="V46" s="39">
        <v>346000</v>
      </c>
      <c r="W46" s="39">
        <v>11000</v>
      </c>
      <c r="X46" s="39">
        <v>322000</v>
      </c>
      <c r="Y46" s="39">
        <v>-4000</v>
      </c>
      <c r="Z46" s="39">
        <v>1891000</v>
      </c>
      <c r="AA46" s="39">
        <v>230000</v>
      </c>
      <c r="AB46" s="39">
        <v>2121000</v>
      </c>
      <c r="AC46" s="68"/>
    </row>
    <row r="47" spans="1:30" ht="15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B7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48"/>
  <sheetViews>
    <sheetView rightToLeft="1" workbookViewId="0">
      <selection activeCell="D12" sqref="D12:AP48"/>
    </sheetView>
  </sheetViews>
  <sheetFormatPr defaultColWidth="11.42578125" defaultRowHeight="12.75" x14ac:dyDescent="0.2"/>
  <cols>
    <col min="1" max="1" width="20.85546875" customWidth="1"/>
    <col min="2" max="2" width="31.140625" customWidth="1"/>
    <col min="3" max="3" width="10.5703125" customWidth="1"/>
    <col min="4" max="4" width="18.28515625" customWidth="1"/>
    <col min="5" max="42" width="16.28515625" customWidth="1"/>
    <col min="43" max="43" width="8.28515625" customWidth="1"/>
  </cols>
  <sheetData>
    <row r="1" spans="1:43" ht="14.1" customHeight="1" x14ac:dyDescent="0.2">
      <c r="A1" s="19" t="s">
        <v>580</v>
      </c>
      <c r="B1" s="53"/>
      <c r="C1" s="35"/>
      <c r="D1" s="35"/>
      <c r="E1" s="35"/>
      <c r="F1" s="3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4.1" customHeight="1" x14ac:dyDescent="0.2">
      <c r="A2" s="19" t="s">
        <v>661</v>
      </c>
      <c r="B2" s="53"/>
      <c r="C2" s="35"/>
      <c r="D2" s="35"/>
      <c r="E2" s="35"/>
      <c r="F2" s="35"/>
      <c r="G2" s="45"/>
      <c r="H2" s="4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95" customHeight="1" x14ac:dyDescent="0.2">
      <c r="A3" s="35"/>
      <c r="B3" s="35"/>
      <c r="C3" s="35"/>
      <c r="D3" s="35"/>
      <c r="E3" s="35"/>
      <c r="F3" s="45"/>
      <c r="G3" s="4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3" ht="14.1" customHeight="1" x14ac:dyDescent="0.2">
      <c r="A4" s="23" t="s">
        <v>560</v>
      </c>
      <c r="B4" s="24" t="s">
        <v>24</v>
      </c>
      <c r="C4" s="25"/>
      <c r="D4" s="62"/>
      <c r="E4" s="35"/>
      <c r="F4" s="45"/>
      <c r="G4" s="4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3" ht="14.1" customHeight="1" x14ac:dyDescent="0.2">
      <c r="A5" s="27" t="s">
        <v>1108</v>
      </c>
      <c r="B5" s="28">
        <v>44377</v>
      </c>
      <c r="C5" s="35"/>
      <c r="D5" s="35"/>
      <c r="E5" s="35"/>
      <c r="F5" s="45"/>
      <c r="G5" s="4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3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45"/>
      <c r="G6" s="4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3" ht="14.1" customHeight="1" x14ac:dyDescent="0.2">
      <c r="A7" s="33" t="s">
        <v>876</v>
      </c>
      <c r="B7" s="34" t="s">
        <v>152</v>
      </c>
      <c r="C7" s="35"/>
      <c r="D7" s="35"/>
      <c r="E7" s="35"/>
      <c r="F7" s="45"/>
      <c r="G7" s="4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3" ht="17.100000000000001" customHeight="1" x14ac:dyDescent="0.2">
      <c r="A8" s="70" t="s">
        <v>153</v>
      </c>
      <c r="B8" s="44"/>
      <c r="C8" s="44"/>
      <c r="D8" s="44"/>
      <c r="E8" s="44"/>
      <c r="F8" s="44"/>
      <c r="G8" s="4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3" ht="14.1" customHeight="1" x14ac:dyDescent="0.2">
      <c r="A9" s="10" t="s">
        <v>152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3" ht="93.75" customHeight="1" x14ac:dyDescent="0.2">
      <c r="A10" s="35"/>
      <c r="B10" s="35"/>
      <c r="C10" s="35"/>
      <c r="D10" s="54" t="s">
        <v>1556</v>
      </c>
      <c r="E10" s="42" t="s">
        <v>1557</v>
      </c>
      <c r="F10" s="42" t="s">
        <v>1558</v>
      </c>
      <c r="G10" s="54" t="s">
        <v>1559</v>
      </c>
      <c r="H10" s="54" t="s">
        <v>1560</v>
      </c>
      <c r="I10" s="54" t="s">
        <v>1561</v>
      </c>
      <c r="J10" s="54" t="s">
        <v>1562</v>
      </c>
      <c r="K10" s="54" t="s">
        <v>1563</v>
      </c>
      <c r="L10" s="54" t="s">
        <v>1564</v>
      </c>
      <c r="M10" s="54" t="s">
        <v>1565</v>
      </c>
      <c r="N10" s="54" t="s">
        <v>1566</v>
      </c>
      <c r="O10" s="54" t="s">
        <v>1567</v>
      </c>
      <c r="P10" s="55" t="s">
        <v>1300</v>
      </c>
      <c r="Q10" s="54" t="s">
        <v>1568</v>
      </c>
      <c r="R10" s="42" t="s">
        <v>1569</v>
      </c>
      <c r="S10" s="42" t="s">
        <v>1570</v>
      </c>
      <c r="T10" s="54" t="s">
        <v>1571</v>
      </c>
      <c r="U10" s="54" t="s">
        <v>1572</v>
      </c>
      <c r="V10" s="54" t="s">
        <v>1573</v>
      </c>
      <c r="W10" s="54" t="s">
        <v>1574</v>
      </c>
      <c r="X10" s="54" t="s">
        <v>1575</v>
      </c>
      <c r="Y10" s="54" t="s">
        <v>1576</v>
      </c>
      <c r="Z10" s="54" t="s">
        <v>1577</v>
      </c>
      <c r="AA10" s="54" t="s">
        <v>1578</v>
      </c>
      <c r="AB10" s="54" t="s">
        <v>1579</v>
      </c>
      <c r="AC10" s="55" t="s">
        <v>1306</v>
      </c>
      <c r="AD10" s="54" t="s">
        <v>1580</v>
      </c>
      <c r="AE10" s="42" t="s">
        <v>1581</v>
      </c>
      <c r="AF10" s="42" t="s">
        <v>1582</v>
      </c>
      <c r="AG10" s="54" t="s">
        <v>1583</v>
      </c>
      <c r="AH10" s="54" t="s">
        <v>1584</v>
      </c>
      <c r="AI10" s="54" t="s">
        <v>1585</v>
      </c>
      <c r="AJ10" s="54" t="s">
        <v>1586</v>
      </c>
      <c r="AK10" s="54" t="s">
        <v>1587</v>
      </c>
      <c r="AL10" s="54" t="s">
        <v>1588</v>
      </c>
      <c r="AM10" s="54" t="s">
        <v>1589</v>
      </c>
      <c r="AN10" s="54" t="s">
        <v>1590</v>
      </c>
      <c r="AO10" s="54" t="s">
        <v>1591</v>
      </c>
      <c r="AP10" s="55" t="s">
        <v>1592</v>
      </c>
    </row>
    <row r="11" spans="1:43" ht="12.95" customHeight="1" x14ac:dyDescent="0.2">
      <c r="A11" s="35"/>
      <c r="B11" s="35"/>
      <c r="C11" s="35"/>
      <c r="D11" s="56" t="s">
        <v>22</v>
      </c>
      <c r="E11" s="56" t="s">
        <v>51</v>
      </c>
      <c r="F11" s="56" t="s">
        <v>69</v>
      </c>
      <c r="G11" s="56" t="s">
        <v>83</v>
      </c>
      <c r="H11" s="56" t="s">
        <v>91</v>
      </c>
      <c r="I11" s="56" t="s">
        <v>96</v>
      </c>
      <c r="J11" s="56" t="s">
        <v>197</v>
      </c>
      <c r="K11" s="56" t="s">
        <v>198</v>
      </c>
      <c r="L11" s="56" t="s">
        <v>226</v>
      </c>
      <c r="M11" s="56" t="s">
        <v>23</v>
      </c>
      <c r="N11" s="56" t="s">
        <v>29</v>
      </c>
      <c r="O11" s="56" t="s">
        <v>33</v>
      </c>
      <c r="P11" s="56" t="s">
        <v>40</v>
      </c>
      <c r="Q11" s="56" t="s">
        <v>22</v>
      </c>
      <c r="R11" s="56" t="s">
        <v>51</v>
      </c>
      <c r="S11" s="56" t="s">
        <v>69</v>
      </c>
      <c r="T11" s="56" t="s">
        <v>83</v>
      </c>
      <c r="U11" s="56" t="s">
        <v>91</v>
      </c>
      <c r="V11" s="56" t="s">
        <v>96</v>
      </c>
      <c r="W11" s="56" t="s">
        <v>197</v>
      </c>
      <c r="X11" s="56" t="s">
        <v>198</v>
      </c>
      <c r="Y11" s="56" t="s">
        <v>226</v>
      </c>
      <c r="Z11" s="56" t="s">
        <v>23</v>
      </c>
      <c r="AA11" s="56" t="s">
        <v>29</v>
      </c>
      <c r="AB11" s="56" t="s">
        <v>33</v>
      </c>
      <c r="AC11" s="56" t="s">
        <v>40</v>
      </c>
      <c r="AD11" s="56" t="s">
        <v>22</v>
      </c>
      <c r="AE11" s="56" t="s">
        <v>51</v>
      </c>
      <c r="AF11" s="56" t="s">
        <v>69</v>
      </c>
      <c r="AG11" s="56" t="s">
        <v>83</v>
      </c>
      <c r="AH11" s="56" t="s">
        <v>91</v>
      </c>
      <c r="AI11" s="56" t="s">
        <v>96</v>
      </c>
      <c r="AJ11" s="56" t="s">
        <v>197</v>
      </c>
      <c r="AK11" s="56" t="s">
        <v>198</v>
      </c>
      <c r="AL11" s="56" t="s">
        <v>226</v>
      </c>
      <c r="AM11" s="56" t="s">
        <v>23</v>
      </c>
      <c r="AN11" s="56" t="s">
        <v>29</v>
      </c>
      <c r="AO11" s="56" t="s">
        <v>33</v>
      </c>
      <c r="AP11" s="56" t="s">
        <v>40</v>
      </c>
    </row>
    <row r="12" spans="1:43" ht="14.1" customHeight="1" x14ac:dyDescent="0.2">
      <c r="A12" s="109" t="s">
        <v>645</v>
      </c>
      <c r="B12" s="109"/>
      <c r="C12" s="56" t="s">
        <v>22</v>
      </c>
      <c r="D12" s="37">
        <v>2295000</v>
      </c>
      <c r="E12" s="37">
        <v>1668000</v>
      </c>
      <c r="F12" s="37">
        <v>26000</v>
      </c>
      <c r="G12" s="37">
        <v>4000</v>
      </c>
      <c r="H12" s="37">
        <v>965000</v>
      </c>
      <c r="I12" s="37">
        <v>451000</v>
      </c>
      <c r="J12" s="37">
        <v>1093000</v>
      </c>
      <c r="K12" s="37">
        <v>6000</v>
      </c>
      <c r="L12" s="37">
        <v>529000</v>
      </c>
      <c r="M12" s="37">
        <v>0</v>
      </c>
      <c r="N12" s="37">
        <v>5343000</v>
      </c>
      <c r="O12" s="37">
        <v>495000</v>
      </c>
      <c r="P12" s="37">
        <v>5838000</v>
      </c>
      <c r="Q12" s="37">
        <v>1566000</v>
      </c>
      <c r="R12" s="37">
        <v>882000</v>
      </c>
      <c r="S12" s="37">
        <v>31000</v>
      </c>
      <c r="T12" s="37">
        <v>2000</v>
      </c>
      <c r="U12" s="37">
        <v>1010000</v>
      </c>
      <c r="V12" s="37">
        <v>406000</v>
      </c>
      <c r="W12" s="37">
        <v>900000</v>
      </c>
      <c r="X12" s="37">
        <v>15000</v>
      </c>
      <c r="Y12" s="37">
        <v>617000</v>
      </c>
      <c r="Z12" s="37">
        <v>0</v>
      </c>
      <c r="AA12" s="37">
        <v>4516000</v>
      </c>
      <c r="AB12" s="37">
        <v>575000</v>
      </c>
      <c r="AC12" s="37">
        <v>5091000</v>
      </c>
      <c r="AD12" s="37">
        <v>3362000</v>
      </c>
      <c r="AE12" s="37">
        <v>2038000</v>
      </c>
      <c r="AF12" s="37">
        <v>59000</v>
      </c>
      <c r="AG12" s="37">
        <v>4000</v>
      </c>
      <c r="AH12" s="37">
        <v>1950000</v>
      </c>
      <c r="AI12" s="37">
        <v>825000</v>
      </c>
      <c r="AJ12" s="37">
        <v>1868000</v>
      </c>
      <c r="AK12" s="37">
        <v>18000</v>
      </c>
      <c r="AL12" s="37">
        <v>1091000</v>
      </c>
      <c r="AM12" s="37">
        <v>0</v>
      </c>
      <c r="AN12" s="37">
        <v>9118000</v>
      </c>
      <c r="AO12" s="37">
        <v>1057000</v>
      </c>
      <c r="AP12" s="37">
        <v>10175000</v>
      </c>
    </row>
    <row r="13" spans="1:43" ht="14.1" customHeight="1" x14ac:dyDescent="0.2">
      <c r="A13" s="109" t="s">
        <v>636</v>
      </c>
      <c r="B13" s="109"/>
      <c r="C13" s="56" t="s">
        <v>51</v>
      </c>
      <c r="D13" s="37">
        <v>152000</v>
      </c>
      <c r="E13" s="37">
        <v>0</v>
      </c>
      <c r="F13" s="37">
        <v>0</v>
      </c>
      <c r="G13" s="37">
        <v>40000</v>
      </c>
      <c r="H13" s="37">
        <v>18000</v>
      </c>
      <c r="I13" s="37">
        <v>26000</v>
      </c>
      <c r="J13" s="37">
        <v>103000</v>
      </c>
      <c r="K13" s="37">
        <v>115000</v>
      </c>
      <c r="L13" s="37">
        <v>241000</v>
      </c>
      <c r="M13" s="37">
        <v>0</v>
      </c>
      <c r="N13" s="37">
        <v>695000</v>
      </c>
      <c r="O13" s="37">
        <v>21000</v>
      </c>
      <c r="P13" s="37">
        <v>716000</v>
      </c>
      <c r="Q13" s="37">
        <v>97000</v>
      </c>
      <c r="R13" s="37">
        <v>0</v>
      </c>
      <c r="S13" s="37">
        <v>0</v>
      </c>
      <c r="T13" s="37">
        <v>58000</v>
      </c>
      <c r="U13" s="37">
        <v>66000</v>
      </c>
      <c r="V13" s="37">
        <v>98000</v>
      </c>
      <c r="W13" s="37">
        <v>125000</v>
      </c>
      <c r="X13" s="37">
        <v>111000</v>
      </c>
      <c r="Y13" s="37">
        <v>173000</v>
      </c>
      <c r="Z13" s="37">
        <v>0</v>
      </c>
      <c r="AA13" s="37">
        <v>728000</v>
      </c>
      <c r="AB13" s="37">
        <v>73000</v>
      </c>
      <c r="AC13" s="37">
        <v>801000</v>
      </c>
      <c r="AD13" s="37">
        <v>178000</v>
      </c>
      <c r="AE13" s="37">
        <v>0</v>
      </c>
      <c r="AF13" s="37">
        <v>0</v>
      </c>
      <c r="AG13" s="37">
        <v>107000</v>
      </c>
      <c r="AH13" s="37">
        <v>128000</v>
      </c>
      <c r="AI13" s="37">
        <v>156000</v>
      </c>
      <c r="AJ13" s="37">
        <v>198000</v>
      </c>
      <c r="AK13" s="37">
        <v>196000</v>
      </c>
      <c r="AL13" s="37">
        <v>376000</v>
      </c>
      <c r="AM13" s="37">
        <v>0</v>
      </c>
      <c r="AN13" s="37">
        <v>1339000</v>
      </c>
      <c r="AO13" s="37">
        <v>113000</v>
      </c>
      <c r="AP13" s="37">
        <v>1452000</v>
      </c>
    </row>
    <row r="14" spans="1:43" ht="14.1" customHeight="1" x14ac:dyDescent="0.2">
      <c r="A14" s="55" t="s">
        <v>649</v>
      </c>
      <c r="B14" s="42" t="s">
        <v>853</v>
      </c>
      <c r="C14" s="56" t="s">
        <v>69</v>
      </c>
      <c r="D14" s="37">
        <v>2143000</v>
      </c>
      <c r="E14" s="37">
        <v>1668000</v>
      </c>
      <c r="F14" s="37">
        <v>26000</v>
      </c>
      <c r="G14" s="37">
        <v>-36000</v>
      </c>
      <c r="H14" s="37">
        <v>947000</v>
      </c>
      <c r="I14" s="37">
        <v>425000</v>
      </c>
      <c r="J14" s="37">
        <v>990000</v>
      </c>
      <c r="K14" s="37">
        <v>-109000</v>
      </c>
      <c r="L14" s="37">
        <v>288000</v>
      </c>
      <c r="M14" s="37">
        <v>0</v>
      </c>
      <c r="N14" s="37">
        <v>4648000</v>
      </c>
      <c r="O14" s="37">
        <v>474000</v>
      </c>
      <c r="P14" s="37">
        <v>5122000</v>
      </c>
      <c r="Q14" s="37">
        <v>1469000</v>
      </c>
      <c r="R14" s="37">
        <v>882000</v>
      </c>
      <c r="S14" s="37">
        <v>31000</v>
      </c>
      <c r="T14" s="37">
        <v>-56000</v>
      </c>
      <c r="U14" s="37">
        <v>944000</v>
      </c>
      <c r="V14" s="37">
        <v>308000</v>
      </c>
      <c r="W14" s="37">
        <v>775000</v>
      </c>
      <c r="X14" s="37">
        <v>-96000</v>
      </c>
      <c r="Y14" s="37">
        <v>444000</v>
      </c>
      <c r="Z14" s="37">
        <v>0</v>
      </c>
      <c r="AA14" s="37">
        <v>3788000</v>
      </c>
      <c r="AB14" s="37">
        <v>502000</v>
      </c>
      <c r="AC14" s="37">
        <v>4290000</v>
      </c>
      <c r="AD14" s="37">
        <v>3184000</v>
      </c>
      <c r="AE14" s="37">
        <v>2038000</v>
      </c>
      <c r="AF14" s="37">
        <v>59000</v>
      </c>
      <c r="AG14" s="37">
        <v>-103000</v>
      </c>
      <c r="AH14" s="37">
        <v>1822000</v>
      </c>
      <c r="AI14" s="37">
        <v>669000</v>
      </c>
      <c r="AJ14" s="37">
        <v>1670000</v>
      </c>
      <c r="AK14" s="37">
        <v>-178000</v>
      </c>
      <c r="AL14" s="37">
        <v>715000</v>
      </c>
      <c r="AM14" s="37">
        <v>0</v>
      </c>
      <c r="AN14" s="37">
        <v>7779000</v>
      </c>
      <c r="AO14" s="37">
        <v>944000</v>
      </c>
      <c r="AP14" s="37">
        <v>8723000</v>
      </c>
    </row>
    <row r="15" spans="1:43" ht="14.1" customHeight="1" x14ac:dyDescent="0.2">
      <c r="A15" s="55" t="s">
        <v>649</v>
      </c>
      <c r="B15" s="42" t="s">
        <v>556</v>
      </c>
      <c r="C15" s="56" t="s">
        <v>83</v>
      </c>
      <c r="D15" s="37">
        <v>-920000</v>
      </c>
      <c r="E15" s="37">
        <v>-1126000</v>
      </c>
      <c r="F15" s="37">
        <v>0</v>
      </c>
      <c r="G15" s="37">
        <v>57000</v>
      </c>
      <c r="H15" s="37">
        <v>-74000</v>
      </c>
      <c r="I15" s="37">
        <v>-49000</v>
      </c>
      <c r="J15" s="37">
        <v>-229000</v>
      </c>
      <c r="K15" s="37">
        <v>134000</v>
      </c>
      <c r="L15" s="37">
        <v>1077000</v>
      </c>
      <c r="M15" s="37">
        <v>-1000</v>
      </c>
      <c r="N15" s="37">
        <v>-5000</v>
      </c>
      <c r="O15" s="37">
        <v>5000</v>
      </c>
      <c r="P15" s="37">
        <v>0</v>
      </c>
      <c r="Q15" s="37">
        <v>-215000</v>
      </c>
      <c r="R15" s="37">
        <v>-403000</v>
      </c>
      <c r="S15" s="37">
        <v>-2000</v>
      </c>
      <c r="T15" s="37">
        <v>93000</v>
      </c>
      <c r="U15" s="37">
        <v>-2000</v>
      </c>
      <c r="V15" s="37">
        <v>55000</v>
      </c>
      <c r="W15" s="37">
        <v>-87000</v>
      </c>
      <c r="X15" s="37">
        <v>146000</v>
      </c>
      <c r="Y15" s="37">
        <v>34000</v>
      </c>
      <c r="Z15" s="37">
        <v>-6000</v>
      </c>
      <c r="AA15" s="37">
        <v>18000</v>
      </c>
      <c r="AB15" s="37">
        <v>-18000</v>
      </c>
      <c r="AC15" s="37">
        <v>0</v>
      </c>
      <c r="AD15" s="37">
        <v>-690000</v>
      </c>
      <c r="AE15" s="37">
        <v>-1043000</v>
      </c>
      <c r="AF15" s="37">
        <v>-3000</v>
      </c>
      <c r="AG15" s="37">
        <v>160000</v>
      </c>
      <c r="AH15" s="37">
        <v>-20000</v>
      </c>
      <c r="AI15" s="37">
        <v>55000</v>
      </c>
      <c r="AJ15" s="37">
        <v>-229000</v>
      </c>
      <c r="AK15" s="37">
        <v>251000</v>
      </c>
      <c r="AL15" s="37">
        <v>487000</v>
      </c>
      <c r="AM15" s="37">
        <v>-6000</v>
      </c>
      <c r="AN15" s="37">
        <v>8000</v>
      </c>
      <c r="AO15" s="37">
        <v>-8000</v>
      </c>
      <c r="AP15" s="37">
        <v>0</v>
      </c>
    </row>
    <row r="16" spans="1:43" ht="14.1" customHeight="1" x14ac:dyDescent="0.2">
      <c r="A16" s="55" t="s">
        <v>649</v>
      </c>
      <c r="B16" s="42" t="s">
        <v>996</v>
      </c>
      <c r="C16" s="56" t="s">
        <v>91</v>
      </c>
      <c r="D16" s="37">
        <v>1223000</v>
      </c>
      <c r="E16" s="37">
        <v>542000</v>
      </c>
      <c r="F16" s="37">
        <v>26000</v>
      </c>
      <c r="G16" s="37">
        <v>21000</v>
      </c>
      <c r="H16" s="37">
        <v>873000</v>
      </c>
      <c r="I16" s="37">
        <v>376000</v>
      </c>
      <c r="J16" s="37">
        <v>761000</v>
      </c>
      <c r="K16" s="37">
        <v>25000</v>
      </c>
      <c r="L16" s="37">
        <v>1365000</v>
      </c>
      <c r="M16" s="37">
        <v>-1000</v>
      </c>
      <c r="N16" s="37">
        <v>4643000</v>
      </c>
      <c r="O16" s="37">
        <v>479000</v>
      </c>
      <c r="P16" s="37">
        <v>5122000</v>
      </c>
      <c r="Q16" s="37">
        <v>1254000</v>
      </c>
      <c r="R16" s="37">
        <v>479000</v>
      </c>
      <c r="S16" s="37">
        <v>29000</v>
      </c>
      <c r="T16" s="37">
        <v>37000</v>
      </c>
      <c r="U16" s="37">
        <v>942000</v>
      </c>
      <c r="V16" s="37">
        <v>363000</v>
      </c>
      <c r="W16" s="37">
        <v>688000</v>
      </c>
      <c r="X16" s="37">
        <v>50000</v>
      </c>
      <c r="Y16" s="37">
        <v>478000</v>
      </c>
      <c r="Z16" s="37">
        <v>-6000</v>
      </c>
      <c r="AA16" s="37">
        <v>3806000</v>
      </c>
      <c r="AB16" s="37">
        <v>484000</v>
      </c>
      <c r="AC16" s="37">
        <v>4290000</v>
      </c>
      <c r="AD16" s="37">
        <v>2494000</v>
      </c>
      <c r="AE16" s="37">
        <v>995000</v>
      </c>
      <c r="AF16" s="37">
        <v>56000</v>
      </c>
      <c r="AG16" s="37">
        <v>57000</v>
      </c>
      <c r="AH16" s="37">
        <v>1802000</v>
      </c>
      <c r="AI16" s="37">
        <v>724000</v>
      </c>
      <c r="AJ16" s="37">
        <v>1441000</v>
      </c>
      <c r="AK16" s="37">
        <v>73000</v>
      </c>
      <c r="AL16" s="37">
        <v>1202000</v>
      </c>
      <c r="AM16" s="37">
        <v>-6000</v>
      </c>
      <c r="AN16" s="37">
        <v>7787000</v>
      </c>
      <c r="AO16" s="37">
        <v>936000</v>
      </c>
      <c r="AP16" s="37">
        <v>8723000</v>
      </c>
    </row>
    <row r="17" spans="1:42" ht="14.1" customHeight="1" x14ac:dyDescent="0.2">
      <c r="A17" s="55" t="s">
        <v>650</v>
      </c>
      <c r="B17" s="42" t="s">
        <v>853</v>
      </c>
      <c r="C17" s="56" t="s">
        <v>96</v>
      </c>
      <c r="D17" s="37">
        <v>504000</v>
      </c>
      <c r="E17" s="37">
        <v>29000</v>
      </c>
      <c r="F17" s="37">
        <v>119000</v>
      </c>
      <c r="G17" s="37">
        <v>85000</v>
      </c>
      <c r="H17" s="37">
        <v>403000</v>
      </c>
      <c r="I17" s="37">
        <v>156000</v>
      </c>
      <c r="J17" s="37">
        <v>280000</v>
      </c>
      <c r="K17" s="37">
        <v>91000</v>
      </c>
      <c r="L17" s="37">
        <v>1152000</v>
      </c>
      <c r="M17" s="37">
        <v>115000</v>
      </c>
      <c r="N17" s="37">
        <v>2786000</v>
      </c>
      <c r="O17" s="37">
        <v>120000</v>
      </c>
      <c r="P17" s="37">
        <v>2906000</v>
      </c>
      <c r="Q17" s="37">
        <v>504000</v>
      </c>
      <c r="R17" s="37">
        <v>32000</v>
      </c>
      <c r="S17" s="37">
        <v>116000</v>
      </c>
      <c r="T17" s="37">
        <v>74000</v>
      </c>
      <c r="U17" s="37">
        <v>392000</v>
      </c>
      <c r="V17" s="37">
        <v>150000</v>
      </c>
      <c r="W17" s="37">
        <v>265000</v>
      </c>
      <c r="X17" s="37">
        <v>125000</v>
      </c>
      <c r="Y17" s="37">
        <v>77000</v>
      </c>
      <c r="Z17" s="37">
        <v>8000</v>
      </c>
      <c r="AA17" s="37">
        <v>1595000</v>
      </c>
      <c r="AB17" s="37">
        <v>132000</v>
      </c>
      <c r="AC17" s="37">
        <v>1727000</v>
      </c>
      <c r="AD17" s="37">
        <v>984000</v>
      </c>
      <c r="AE17" s="37">
        <v>61000</v>
      </c>
      <c r="AF17" s="37">
        <v>226000</v>
      </c>
      <c r="AG17" s="37">
        <v>151000</v>
      </c>
      <c r="AH17" s="37">
        <v>773000</v>
      </c>
      <c r="AI17" s="37">
        <v>290000</v>
      </c>
      <c r="AJ17" s="37">
        <v>549000</v>
      </c>
      <c r="AK17" s="37">
        <v>207000</v>
      </c>
      <c r="AL17" s="37">
        <v>1127000</v>
      </c>
      <c r="AM17" s="37">
        <v>22000</v>
      </c>
      <c r="AN17" s="37">
        <v>4103000</v>
      </c>
      <c r="AO17" s="37">
        <v>263000</v>
      </c>
      <c r="AP17" s="37">
        <v>4366000</v>
      </c>
    </row>
    <row r="18" spans="1:42" ht="14.1" customHeight="1" x14ac:dyDescent="0.2">
      <c r="A18" s="55" t="s">
        <v>650</v>
      </c>
      <c r="B18" s="42" t="s">
        <v>556</v>
      </c>
      <c r="C18" s="56" t="s">
        <v>197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</row>
    <row r="19" spans="1:42" ht="14.1" customHeight="1" x14ac:dyDescent="0.2">
      <c r="A19" s="55" t="s">
        <v>650</v>
      </c>
      <c r="B19" s="42" t="s">
        <v>997</v>
      </c>
      <c r="C19" s="56" t="s">
        <v>198</v>
      </c>
      <c r="D19" s="37">
        <v>504000</v>
      </c>
      <c r="E19" s="37">
        <v>29000</v>
      </c>
      <c r="F19" s="37">
        <v>119000</v>
      </c>
      <c r="G19" s="37">
        <v>85000</v>
      </c>
      <c r="H19" s="37">
        <v>403000</v>
      </c>
      <c r="I19" s="37">
        <v>156000</v>
      </c>
      <c r="J19" s="37">
        <v>280000</v>
      </c>
      <c r="K19" s="37">
        <v>91000</v>
      </c>
      <c r="L19" s="37">
        <v>1152000</v>
      </c>
      <c r="M19" s="37">
        <v>115000</v>
      </c>
      <c r="N19" s="37">
        <v>2786000</v>
      </c>
      <c r="O19" s="37">
        <v>120000</v>
      </c>
      <c r="P19" s="37">
        <v>2906000</v>
      </c>
      <c r="Q19" s="37">
        <v>504000</v>
      </c>
      <c r="R19" s="37">
        <v>32000</v>
      </c>
      <c r="S19" s="37">
        <v>116000</v>
      </c>
      <c r="T19" s="37">
        <v>74000</v>
      </c>
      <c r="U19" s="37">
        <v>392000</v>
      </c>
      <c r="V19" s="37">
        <v>150000</v>
      </c>
      <c r="W19" s="37">
        <v>265000</v>
      </c>
      <c r="X19" s="37">
        <v>125000</v>
      </c>
      <c r="Y19" s="37">
        <v>77000</v>
      </c>
      <c r="Z19" s="37">
        <v>8000</v>
      </c>
      <c r="AA19" s="37">
        <v>1595000</v>
      </c>
      <c r="AB19" s="37">
        <v>132000</v>
      </c>
      <c r="AC19" s="37">
        <v>1727000</v>
      </c>
      <c r="AD19" s="37">
        <v>984000</v>
      </c>
      <c r="AE19" s="37">
        <v>61000</v>
      </c>
      <c r="AF19" s="37">
        <v>226000</v>
      </c>
      <c r="AG19" s="37">
        <v>151000</v>
      </c>
      <c r="AH19" s="37">
        <v>773000</v>
      </c>
      <c r="AI19" s="37">
        <v>290000</v>
      </c>
      <c r="AJ19" s="37">
        <v>549000</v>
      </c>
      <c r="AK19" s="37">
        <v>207000</v>
      </c>
      <c r="AL19" s="37">
        <v>1127000</v>
      </c>
      <c r="AM19" s="37">
        <v>22000</v>
      </c>
      <c r="AN19" s="37">
        <v>4103000</v>
      </c>
      <c r="AO19" s="37">
        <v>263000</v>
      </c>
      <c r="AP19" s="37">
        <v>4366000</v>
      </c>
    </row>
    <row r="20" spans="1:42" ht="14.1" customHeight="1" x14ac:dyDescent="0.2">
      <c r="A20" s="109" t="s">
        <v>994</v>
      </c>
      <c r="B20" s="54"/>
      <c r="C20" s="56" t="s">
        <v>226</v>
      </c>
      <c r="D20" s="37">
        <v>1727000</v>
      </c>
      <c r="E20" s="37">
        <v>571000</v>
      </c>
      <c r="F20" s="37">
        <v>145000</v>
      </c>
      <c r="G20" s="37">
        <v>106000</v>
      </c>
      <c r="H20" s="37">
        <v>1276000</v>
      </c>
      <c r="I20" s="37">
        <v>532000</v>
      </c>
      <c r="J20" s="37">
        <v>1041000</v>
      </c>
      <c r="K20" s="37">
        <v>116000</v>
      </c>
      <c r="L20" s="37">
        <v>2517000</v>
      </c>
      <c r="M20" s="37">
        <v>114000</v>
      </c>
      <c r="N20" s="37">
        <v>7429000</v>
      </c>
      <c r="O20" s="37">
        <v>599000</v>
      </c>
      <c r="P20" s="37">
        <v>8028000</v>
      </c>
      <c r="Q20" s="37">
        <v>1758000</v>
      </c>
      <c r="R20" s="37">
        <v>511000</v>
      </c>
      <c r="S20" s="37">
        <v>145000</v>
      </c>
      <c r="T20" s="37">
        <v>111000</v>
      </c>
      <c r="U20" s="37">
        <v>1334000</v>
      </c>
      <c r="V20" s="37">
        <v>513000</v>
      </c>
      <c r="W20" s="37">
        <v>953000</v>
      </c>
      <c r="X20" s="37">
        <v>175000</v>
      </c>
      <c r="Y20" s="37">
        <v>555000</v>
      </c>
      <c r="Z20" s="37">
        <v>2000</v>
      </c>
      <c r="AA20" s="37">
        <v>5401000</v>
      </c>
      <c r="AB20" s="37">
        <v>616000</v>
      </c>
      <c r="AC20" s="37">
        <v>6017000</v>
      </c>
      <c r="AD20" s="37">
        <v>3478000</v>
      </c>
      <c r="AE20" s="37">
        <v>1056000</v>
      </c>
      <c r="AF20" s="37">
        <v>282000</v>
      </c>
      <c r="AG20" s="37">
        <v>208000</v>
      </c>
      <c r="AH20" s="37">
        <v>2575000</v>
      </c>
      <c r="AI20" s="37">
        <v>1014000</v>
      </c>
      <c r="AJ20" s="37">
        <v>1990000</v>
      </c>
      <c r="AK20" s="37">
        <v>280000</v>
      </c>
      <c r="AL20" s="37">
        <v>2329000</v>
      </c>
      <c r="AM20" s="37">
        <v>16000</v>
      </c>
      <c r="AN20" s="37">
        <v>11890000</v>
      </c>
      <c r="AO20" s="37">
        <v>1199000</v>
      </c>
      <c r="AP20" s="37">
        <v>13089000</v>
      </c>
    </row>
    <row r="21" spans="1:42" ht="14.1" customHeight="1" x14ac:dyDescent="0.2">
      <c r="A21" s="109" t="s">
        <v>633</v>
      </c>
      <c r="B21" s="109"/>
      <c r="C21" s="56" t="s">
        <v>23</v>
      </c>
      <c r="D21" s="37">
        <v>-36000</v>
      </c>
      <c r="E21" s="37">
        <v>-28000</v>
      </c>
      <c r="F21" s="37">
        <v>-5000</v>
      </c>
      <c r="G21" s="37">
        <v>0</v>
      </c>
      <c r="H21" s="37">
        <v>-108000</v>
      </c>
      <c r="I21" s="37">
        <v>-63000</v>
      </c>
      <c r="J21" s="37">
        <v>-185000</v>
      </c>
      <c r="K21" s="37">
        <v>-1000</v>
      </c>
      <c r="L21" s="37">
        <v>9000</v>
      </c>
      <c r="M21" s="37">
        <v>0</v>
      </c>
      <c r="N21" s="37">
        <v>-384000</v>
      </c>
      <c r="O21" s="37">
        <v>14000</v>
      </c>
      <c r="P21" s="37">
        <v>-370000</v>
      </c>
      <c r="Q21" s="37">
        <v>371000</v>
      </c>
      <c r="R21" s="37">
        <v>138000</v>
      </c>
      <c r="S21" s="37">
        <v>-3000</v>
      </c>
      <c r="T21" s="37">
        <v>0</v>
      </c>
      <c r="U21" s="37">
        <v>517000</v>
      </c>
      <c r="V21" s="37">
        <v>210000</v>
      </c>
      <c r="W21" s="37">
        <v>533000</v>
      </c>
      <c r="X21" s="37">
        <v>-2000</v>
      </c>
      <c r="Y21" s="37">
        <v>1000</v>
      </c>
      <c r="Z21" s="37">
        <v>0</v>
      </c>
      <c r="AA21" s="37">
        <v>1630000</v>
      </c>
      <c r="AB21" s="37">
        <v>105000</v>
      </c>
      <c r="AC21" s="37">
        <v>1735000</v>
      </c>
      <c r="AD21" s="37">
        <v>445000</v>
      </c>
      <c r="AE21" s="37">
        <v>174000</v>
      </c>
      <c r="AF21" s="37">
        <v>-1000</v>
      </c>
      <c r="AG21" s="37">
        <v>0</v>
      </c>
      <c r="AH21" s="37">
        <v>569000</v>
      </c>
      <c r="AI21" s="37">
        <v>285000</v>
      </c>
      <c r="AJ21" s="37">
        <v>1001000</v>
      </c>
      <c r="AK21" s="37">
        <v>-1000</v>
      </c>
      <c r="AL21" s="37">
        <v>-29000</v>
      </c>
      <c r="AM21" s="37">
        <v>0</v>
      </c>
      <c r="AN21" s="37">
        <v>2270000</v>
      </c>
      <c r="AO21" s="37">
        <v>282000</v>
      </c>
      <c r="AP21" s="37">
        <v>2552000</v>
      </c>
    </row>
    <row r="22" spans="1:42" ht="14.1" customHeight="1" x14ac:dyDescent="0.2">
      <c r="A22" s="55" t="s">
        <v>637</v>
      </c>
      <c r="B22" s="42" t="s">
        <v>796</v>
      </c>
      <c r="C22" s="56" t="s">
        <v>29</v>
      </c>
      <c r="D22" s="37">
        <v>1395000</v>
      </c>
      <c r="E22" s="37">
        <v>156000</v>
      </c>
      <c r="F22" s="37">
        <v>105000</v>
      </c>
      <c r="G22" s="37">
        <v>50000</v>
      </c>
      <c r="H22" s="37">
        <v>792000</v>
      </c>
      <c r="I22" s="37">
        <v>229000</v>
      </c>
      <c r="J22" s="37">
        <v>213000</v>
      </c>
      <c r="K22" s="37">
        <v>110000</v>
      </c>
      <c r="L22" s="37">
        <v>190000</v>
      </c>
      <c r="M22" s="37">
        <v>348000</v>
      </c>
      <c r="N22" s="37">
        <v>3327000</v>
      </c>
      <c r="O22" s="37">
        <v>370000</v>
      </c>
      <c r="P22" s="37">
        <v>3697000</v>
      </c>
      <c r="Q22" s="37">
        <v>1313000</v>
      </c>
      <c r="R22" s="37">
        <v>120000</v>
      </c>
      <c r="S22" s="37">
        <v>104000</v>
      </c>
      <c r="T22" s="37">
        <v>40000</v>
      </c>
      <c r="U22" s="37">
        <v>734000</v>
      </c>
      <c r="V22" s="37">
        <v>208000</v>
      </c>
      <c r="W22" s="37">
        <v>186000</v>
      </c>
      <c r="X22" s="37">
        <v>112000</v>
      </c>
      <c r="Y22" s="37">
        <v>145000</v>
      </c>
      <c r="Z22" s="37">
        <v>350000</v>
      </c>
      <c r="AA22" s="37">
        <v>3088000</v>
      </c>
      <c r="AB22" s="37">
        <v>384000</v>
      </c>
      <c r="AC22" s="37">
        <v>3472000</v>
      </c>
      <c r="AD22" s="37">
        <v>2567000</v>
      </c>
      <c r="AE22" s="37">
        <v>243000</v>
      </c>
      <c r="AF22" s="37">
        <v>211000</v>
      </c>
      <c r="AG22" s="37">
        <v>83000</v>
      </c>
      <c r="AH22" s="37">
        <v>1531000</v>
      </c>
      <c r="AI22" s="37">
        <v>421000</v>
      </c>
      <c r="AJ22" s="37">
        <v>376000</v>
      </c>
      <c r="AK22" s="37">
        <v>214000</v>
      </c>
      <c r="AL22" s="37">
        <v>359000</v>
      </c>
      <c r="AM22" s="37">
        <v>717000</v>
      </c>
      <c r="AN22" s="37">
        <v>6268000</v>
      </c>
      <c r="AO22" s="37">
        <v>778000</v>
      </c>
      <c r="AP22" s="37">
        <v>7046000</v>
      </c>
    </row>
    <row r="23" spans="1:42" ht="14.1" customHeight="1" x14ac:dyDescent="0.2">
      <c r="A23" s="55" t="s">
        <v>637</v>
      </c>
      <c r="B23" s="42" t="s">
        <v>556</v>
      </c>
      <c r="C23" s="56" t="s">
        <v>33</v>
      </c>
      <c r="D23" s="37">
        <v>12000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5000</v>
      </c>
      <c r="L23" s="37">
        <v>-16000</v>
      </c>
      <c r="M23" s="37">
        <v>0</v>
      </c>
      <c r="N23" s="37">
        <v>1000</v>
      </c>
      <c r="O23" s="37">
        <v>-1000</v>
      </c>
      <c r="P23" s="37">
        <v>0</v>
      </c>
      <c r="Q23" s="37">
        <v>1000</v>
      </c>
      <c r="R23" s="37">
        <v>1000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-2000</v>
      </c>
      <c r="Z23" s="37">
        <v>0</v>
      </c>
      <c r="AA23" s="37">
        <v>-1000</v>
      </c>
      <c r="AB23" s="37">
        <v>1000</v>
      </c>
      <c r="AC23" s="37">
        <v>0</v>
      </c>
      <c r="AD23" s="37">
        <v>21000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17000</v>
      </c>
      <c r="AL23" s="37">
        <v>-38000</v>
      </c>
      <c r="AM23" s="37">
        <v>0</v>
      </c>
      <c r="AN23" s="37">
        <v>0</v>
      </c>
      <c r="AO23" s="37">
        <v>0</v>
      </c>
      <c r="AP23" s="37">
        <v>0</v>
      </c>
    </row>
    <row r="24" spans="1:42" ht="14.1" customHeight="1" x14ac:dyDescent="0.2">
      <c r="A24" s="55" t="s">
        <v>637</v>
      </c>
      <c r="B24" s="42" t="s">
        <v>969</v>
      </c>
      <c r="C24" s="56" t="s">
        <v>40</v>
      </c>
      <c r="D24" s="37">
        <v>1407000</v>
      </c>
      <c r="E24" s="37">
        <v>156000</v>
      </c>
      <c r="F24" s="37">
        <v>105000</v>
      </c>
      <c r="G24" s="37">
        <v>50000</v>
      </c>
      <c r="H24" s="37">
        <v>792000</v>
      </c>
      <c r="I24" s="37">
        <v>229000</v>
      </c>
      <c r="J24" s="37">
        <v>213000</v>
      </c>
      <c r="K24" s="37">
        <v>115000</v>
      </c>
      <c r="L24" s="37">
        <v>174000</v>
      </c>
      <c r="M24" s="37">
        <v>348000</v>
      </c>
      <c r="N24" s="37">
        <v>3328000</v>
      </c>
      <c r="O24" s="37">
        <v>369000</v>
      </c>
      <c r="P24" s="37">
        <v>3697000</v>
      </c>
      <c r="Q24" s="37">
        <v>1314000</v>
      </c>
      <c r="R24" s="37">
        <v>121000</v>
      </c>
      <c r="S24" s="37">
        <v>104000</v>
      </c>
      <c r="T24" s="37">
        <v>40000</v>
      </c>
      <c r="U24" s="37">
        <v>734000</v>
      </c>
      <c r="V24" s="37">
        <v>208000</v>
      </c>
      <c r="W24" s="37">
        <v>186000</v>
      </c>
      <c r="X24" s="37">
        <v>112000</v>
      </c>
      <c r="Y24" s="37">
        <v>143000</v>
      </c>
      <c r="Z24" s="37">
        <v>350000</v>
      </c>
      <c r="AA24" s="37">
        <v>3087000</v>
      </c>
      <c r="AB24" s="37">
        <v>385000</v>
      </c>
      <c r="AC24" s="37">
        <v>3472000</v>
      </c>
      <c r="AD24" s="37">
        <v>2588000</v>
      </c>
      <c r="AE24" s="37">
        <v>243000</v>
      </c>
      <c r="AF24" s="37">
        <v>211000</v>
      </c>
      <c r="AG24" s="37">
        <v>83000</v>
      </c>
      <c r="AH24" s="37">
        <v>1531000</v>
      </c>
      <c r="AI24" s="37">
        <v>421000</v>
      </c>
      <c r="AJ24" s="37">
        <v>376000</v>
      </c>
      <c r="AK24" s="37">
        <v>231000</v>
      </c>
      <c r="AL24" s="37">
        <v>321000</v>
      </c>
      <c r="AM24" s="37">
        <v>717000</v>
      </c>
      <c r="AN24" s="37">
        <v>6268000</v>
      </c>
      <c r="AO24" s="37">
        <v>778000</v>
      </c>
      <c r="AP24" s="37">
        <v>7046000</v>
      </c>
    </row>
    <row r="25" spans="1:42" ht="14.1" customHeight="1" x14ac:dyDescent="0.2">
      <c r="A25" s="109" t="s">
        <v>1070</v>
      </c>
      <c r="B25" s="109"/>
      <c r="C25" s="56" t="s">
        <v>43</v>
      </c>
      <c r="D25" s="37">
        <v>356000</v>
      </c>
      <c r="E25" s="37">
        <v>443000</v>
      </c>
      <c r="F25" s="37">
        <v>45000</v>
      </c>
      <c r="G25" s="37">
        <v>56000</v>
      </c>
      <c r="H25" s="37">
        <v>592000</v>
      </c>
      <c r="I25" s="37">
        <v>366000</v>
      </c>
      <c r="J25" s="37">
        <v>1013000</v>
      </c>
      <c r="K25" s="37">
        <v>2000</v>
      </c>
      <c r="L25" s="37">
        <v>2334000</v>
      </c>
      <c r="M25" s="37">
        <v>-234000</v>
      </c>
      <c r="N25" s="37">
        <v>4485000</v>
      </c>
      <c r="O25" s="37">
        <v>216000</v>
      </c>
      <c r="P25" s="37">
        <v>4701000</v>
      </c>
      <c r="Q25" s="37">
        <v>73000</v>
      </c>
      <c r="R25" s="37">
        <v>252000</v>
      </c>
      <c r="S25" s="37">
        <v>44000</v>
      </c>
      <c r="T25" s="37">
        <v>71000</v>
      </c>
      <c r="U25" s="37">
        <v>83000</v>
      </c>
      <c r="V25" s="37">
        <v>95000</v>
      </c>
      <c r="W25" s="37">
        <v>234000</v>
      </c>
      <c r="X25" s="37">
        <v>65000</v>
      </c>
      <c r="Y25" s="37">
        <v>411000</v>
      </c>
      <c r="Z25" s="37">
        <v>-348000</v>
      </c>
      <c r="AA25" s="37">
        <v>684000</v>
      </c>
      <c r="AB25" s="37">
        <v>126000</v>
      </c>
      <c r="AC25" s="37">
        <v>810000</v>
      </c>
      <c r="AD25" s="37">
        <v>445000</v>
      </c>
      <c r="AE25" s="37">
        <v>639000</v>
      </c>
      <c r="AF25" s="37">
        <v>72000</v>
      </c>
      <c r="AG25" s="37">
        <v>125000</v>
      </c>
      <c r="AH25" s="37">
        <v>475000</v>
      </c>
      <c r="AI25" s="37">
        <v>308000</v>
      </c>
      <c r="AJ25" s="37">
        <v>613000</v>
      </c>
      <c r="AK25" s="37">
        <v>50000</v>
      </c>
      <c r="AL25" s="37">
        <v>2037000</v>
      </c>
      <c r="AM25" s="37">
        <v>-701000</v>
      </c>
      <c r="AN25" s="37">
        <v>3352000</v>
      </c>
      <c r="AO25" s="37">
        <v>139000</v>
      </c>
      <c r="AP25" s="37">
        <v>3491000</v>
      </c>
    </row>
    <row r="26" spans="1:42" ht="14.1" customHeight="1" x14ac:dyDescent="0.2">
      <c r="A26" s="109" t="s">
        <v>678</v>
      </c>
      <c r="B26" s="109"/>
      <c r="C26" s="56" t="s">
        <v>45</v>
      </c>
      <c r="D26" s="37">
        <v>126000</v>
      </c>
      <c r="E26" s="37">
        <v>159000</v>
      </c>
      <c r="F26" s="37">
        <v>17000</v>
      </c>
      <c r="G26" s="37">
        <v>20000</v>
      </c>
      <c r="H26" s="37">
        <v>216000</v>
      </c>
      <c r="I26" s="37">
        <v>134000</v>
      </c>
      <c r="J26" s="37">
        <v>368000</v>
      </c>
      <c r="K26" s="37">
        <v>0</v>
      </c>
      <c r="L26" s="37">
        <v>837000</v>
      </c>
      <c r="M26" s="37">
        <v>-47000</v>
      </c>
      <c r="N26" s="37">
        <v>1654000</v>
      </c>
      <c r="O26" s="37">
        <v>49000</v>
      </c>
      <c r="P26" s="37">
        <v>1703000</v>
      </c>
      <c r="Q26" s="37">
        <v>23000</v>
      </c>
      <c r="R26" s="37">
        <v>88000</v>
      </c>
      <c r="S26" s="37">
        <v>16000</v>
      </c>
      <c r="T26" s="37">
        <v>25000</v>
      </c>
      <c r="U26" s="37">
        <v>27000</v>
      </c>
      <c r="V26" s="37">
        <v>35000</v>
      </c>
      <c r="W26" s="37">
        <v>81000</v>
      </c>
      <c r="X26" s="37">
        <v>23000</v>
      </c>
      <c r="Y26" s="37">
        <v>178000</v>
      </c>
      <c r="Z26" s="37">
        <v>-99000</v>
      </c>
      <c r="AA26" s="37">
        <v>293000</v>
      </c>
      <c r="AB26" s="37">
        <v>27000</v>
      </c>
      <c r="AC26" s="37">
        <v>320000</v>
      </c>
      <c r="AD26" s="37">
        <v>163000</v>
      </c>
      <c r="AE26" s="37">
        <v>236000</v>
      </c>
      <c r="AF26" s="37">
        <v>28000</v>
      </c>
      <c r="AG26" s="37">
        <v>47000</v>
      </c>
      <c r="AH26" s="37">
        <v>177000</v>
      </c>
      <c r="AI26" s="37">
        <v>117000</v>
      </c>
      <c r="AJ26" s="37">
        <v>219000</v>
      </c>
      <c r="AK26" s="37">
        <v>19000</v>
      </c>
      <c r="AL26" s="37">
        <v>804000</v>
      </c>
      <c r="AM26" s="37">
        <v>-229000</v>
      </c>
      <c r="AN26" s="37">
        <v>1317000</v>
      </c>
      <c r="AO26" s="37">
        <v>39000</v>
      </c>
      <c r="AP26" s="37">
        <v>1356000</v>
      </c>
    </row>
    <row r="27" spans="1:42" ht="14.1" customHeight="1" x14ac:dyDescent="0.2">
      <c r="A27" s="109" t="s">
        <v>1068</v>
      </c>
      <c r="B27" s="109"/>
      <c r="C27" s="56" t="s">
        <v>46</v>
      </c>
      <c r="D27" s="37">
        <v>230000</v>
      </c>
      <c r="E27" s="37">
        <v>284000</v>
      </c>
      <c r="F27" s="37">
        <v>28000</v>
      </c>
      <c r="G27" s="37">
        <v>36000</v>
      </c>
      <c r="H27" s="37">
        <v>376000</v>
      </c>
      <c r="I27" s="37">
        <v>232000</v>
      </c>
      <c r="J27" s="37">
        <v>645000</v>
      </c>
      <c r="K27" s="37">
        <v>2000</v>
      </c>
      <c r="L27" s="37">
        <v>1497000</v>
      </c>
      <c r="M27" s="37">
        <v>-187000</v>
      </c>
      <c r="N27" s="37">
        <v>2831000</v>
      </c>
      <c r="O27" s="37">
        <v>167000</v>
      </c>
      <c r="P27" s="37">
        <v>2998000</v>
      </c>
      <c r="Q27" s="37">
        <v>50000</v>
      </c>
      <c r="R27" s="37">
        <v>164000</v>
      </c>
      <c r="S27" s="37">
        <v>28000</v>
      </c>
      <c r="T27" s="37">
        <v>46000</v>
      </c>
      <c r="U27" s="37">
        <v>56000</v>
      </c>
      <c r="V27" s="37">
        <v>60000</v>
      </c>
      <c r="W27" s="37">
        <v>153000</v>
      </c>
      <c r="X27" s="37">
        <v>42000</v>
      </c>
      <c r="Y27" s="37">
        <v>233000</v>
      </c>
      <c r="Z27" s="37">
        <v>-249000</v>
      </c>
      <c r="AA27" s="37">
        <v>391000</v>
      </c>
      <c r="AB27" s="37">
        <v>99000</v>
      </c>
      <c r="AC27" s="37">
        <v>490000</v>
      </c>
      <c r="AD27" s="37">
        <v>282000</v>
      </c>
      <c r="AE27" s="37">
        <v>403000</v>
      </c>
      <c r="AF27" s="37">
        <v>44000</v>
      </c>
      <c r="AG27" s="37">
        <v>78000</v>
      </c>
      <c r="AH27" s="37">
        <v>298000</v>
      </c>
      <c r="AI27" s="37">
        <v>191000</v>
      </c>
      <c r="AJ27" s="37">
        <v>394000</v>
      </c>
      <c r="AK27" s="37">
        <v>31000</v>
      </c>
      <c r="AL27" s="37">
        <v>1233000</v>
      </c>
      <c r="AM27" s="37">
        <v>-472000</v>
      </c>
      <c r="AN27" s="37">
        <v>2035000</v>
      </c>
      <c r="AO27" s="37">
        <v>100000</v>
      </c>
      <c r="AP27" s="37">
        <v>2135000</v>
      </c>
    </row>
    <row r="28" spans="1:42" ht="18" customHeight="1" x14ac:dyDescent="0.2">
      <c r="A28" s="109" t="s">
        <v>738</v>
      </c>
      <c r="B28" s="109"/>
      <c r="C28" s="56" t="s">
        <v>47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29000</v>
      </c>
      <c r="M28" s="37">
        <v>0</v>
      </c>
      <c r="N28" s="37">
        <v>29000</v>
      </c>
      <c r="O28" s="37">
        <v>0</v>
      </c>
      <c r="P28" s="37">
        <v>29000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-13000</v>
      </c>
      <c r="Z28" s="37">
        <v>0</v>
      </c>
      <c r="AA28" s="37">
        <v>-13000</v>
      </c>
      <c r="AB28" s="37">
        <v>0</v>
      </c>
      <c r="AC28" s="37">
        <v>-13000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-13000</v>
      </c>
      <c r="AM28" s="37">
        <v>0</v>
      </c>
      <c r="AN28" s="37">
        <v>-13000</v>
      </c>
      <c r="AO28" s="37">
        <v>0</v>
      </c>
      <c r="AP28" s="37">
        <v>-13000</v>
      </c>
    </row>
    <row r="29" spans="1:42" ht="14.1" customHeight="1" x14ac:dyDescent="0.2">
      <c r="A29" s="55" t="s">
        <v>1073</v>
      </c>
      <c r="B29" s="42" t="s">
        <v>800</v>
      </c>
      <c r="C29" s="56" t="s">
        <v>49</v>
      </c>
      <c r="D29" s="37">
        <v>230000</v>
      </c>
      <c r="E29" s="37">
        <v>284000</v>
      </c>
      <c r="F29" s="37">
        <v>28000</v>
      </c>
      <c r="G29" s="37">
        <v>36000</v>
      </c>
      <c r="H29" s="37">
        <v>376000</v>
      </c>
      <c r="I29" s="37">
        <v>232000</v>
      </c>
      <c r="J29" s="37">
        <v>645000</v>
      </c>
      <c r="K29" s="37">
        <v>2000</v>
      </c>
      <c r="L29" s="37">
        <v>1526000</v>
      </c>
      <c r="M29" s="37">
        <v>-187000</v>
      </c>
      <c r="N29" s="37">
        <v>2860000</v>
      </c>
      <c r="O29" s="37">
        <v>167000</v>
      </c>
      <c r="P29" s="37">
        <v>3027000</v>
      </c>
      <c r="Q29" s="37">
        <v>50000</v>
      </c>
      <c r="R29" s="37">
        <v>164000</v>
      </c>
      <c r="S29" s="37">
        <v>28000</v>
      </c>
      <c r="T29" s="37">
        <v>46000</v>
      </c>
      <c r="U29" s="37">
        <v>56000</v>
      </c>
      <c r="V29" s="37">
        <v>60000</v>
      </c>
      <c r="W29" s="37">
        <v>153000</v>
      </c>
      <c r="X29" s="37">
        <v>42000</v>
      </c>
      <c r="Y29" s="37">
        <v>220000</v>
      </c>
      <c r="Z29" s="37">
        <v>-249000</v>
      </c>
      <c r="AA29" s="37">
        <v>378000</v>
      </c>
      <c r="AB29" s="37">
        <v>99000</v>
      </c>
      <c r="AC29" s="37">
        <v>477000</v>
      </c>
      <c r="AD29" s="37">
        <v>282000</v>
      </c>
      <c r="AE29" s="37">
        <v>403000</v>
      </c>
      <c r="AF29" s="37">
        <v>44000</v>
      </c>
      <c r="AG29" s="37">
        <v>78000</v>
      </c>
      <c r="AH29" s="37">
        <v>298000</v>
      </c>
      <c r="AI29" s="37">
        <v>191000</v>
      </c>
      <c r="AJ29" s="37">
        <v>394000</v>
      </c>
      <c r="AK29" s="37">
        <v>31000</v>
      </c>
      <c r="AL29" s="37">
        <v>1220000</v>
      </c>
      <c r="AM29" s="37">
        <v>-472000</v>
      </c>
      <c r="AN29" s="37">
        <v>2022000</v>
      </c>
      <c r="AO29" s="37">
        <v>100000</v>
      </c>
      <c r="AP29" s="37">
        <v>2122000</v>
      </c>
    </row>
    <row r="30" spans="1:42" ht="14.1" customHeight="1" x14ac:dyDescent="0.2">
      <c r="A30" s="55" t="s">
        <v>1073</v>
      </c>
      <c r="B30" s="42" t="s">
        <v>653</v>
      </c>
      <c r="C30" s="56" t="s">
        <v>50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-20000</v>
      </c>
      <c r="P30" s="37">
        <v>-20000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-15000</v>
      </c>
      <c r="AC30" s="37">
        <v>-15000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-20000</v>
      </c>
      <c r="AP30" s="37">
        <v>-20000</v>
      </c>
    </row>
    <row r="31" spans="1:42" ht="14.1" customHeight="1" x14ac:dyDescent="0.2">
      <c r="A31" s="55" t="s">
        <v>1073</v>
      </c>
      <c r="B31" s="42" t="s">
        <v>654</v>
      </c>
      <c r="C31" s="56" t="s">
        <v>52</v>
      </c>
      <c r="D31" s="37">
        <v>230000</v>
      </c>
      <c r="E31" s="37">
        <v>284000</v>
      </c>
      <c r="F31" s="37">
        <v>28000</v>
      </c>
      <c r="G31" s="37">
        <v>36000</v>
      </c>
      <c r="H31" s="37">
        <v>376000</v>
      </c>
      <c r="I31" s="37">
        <v>232000</v>
      </c>
      <c r="J31" s="37">
        <v>645000</v>
      </c>
      <c r="K31" s="37">
        <v>2000</v>
      </c>
      <c r="L31" s="37">
        <v>1526000</v>
      </c>
      <c r="M31" s="37">
        <v>-187000</v>
      </c>
      <c r="N31" s="37">
        <v>2860000</v>
      </c>
      <c r="O31" s="37">
        <v>147000</v>
      </c>
      <c r="P31" s="37">
        <v>3007000</v>
      </c>
      <c r="Q31" s="37">
        <v>50000</v>
      </c>
      <c r="R31" s="37">
        <v>164000</v>
      </c>
      <c r="S31" s="37">
        <v>28000</v>
      </c>
      <c r="T31" s="37">
        <v>46000</v>
      </c>
      <c r="U31" s="37">
        <v>56000</v>
      </c>
      <c r="V31" s="37">
        <v>60000</v>
      </c>
      <c r="W31" s="37">
        <v>153000</v>
      </c>
      <c r="X31" s="37">
        <v>42000</v>
      </c>
      <c r="Y31" s="37">
        <v>220000</v>
      </c>
      <c r="Z31" s="37">
        <v>-249000</v>
      </c>
      <c r="AA31" s="37">
        <v>378000</v>
      </c>
      <c r="AB31" s="37">
        <v>84000</v>
      </c>
      <c r="AC31" s="37">
        <v>462000</v>
      </c>
      <c r="AD31" s="37">
        <v>282000</v>
      </c>
      <c r="AE31" s="37">
        <v>403000</v>
      </c>
      <c r="AF31" s="37">
        <v>44000</v>
      </c>
      <c r="AG31" s="37">
        <v>78000</v>
      </c>
      <c r="AH31" s="37">
        <v>298000</v>
      </c>
      <c r="AI31" s="37">
        <v>191000</v>
      </c>
      <c r="AJ31" s="37">
        <v>394000</v>
      </c>
      <c r="AK31" s="37">
        <v>31000</v>
      </c>
      <c r="AL31" s="37">
        <v>1220000</v>
      </c>
      <c r="AM31" s="37">
        <v>-472000</v>
      </c>
      <c r="AN31" s="37">
        <v>2022000</v>
      </c>
      <c r="AO31" s="37">
        <v>80000</v>
      </c>
      <c r="AP31" s="37">
        <v>2102000</v>
      </c>
    </row>
    <row r="32" spans="1:42" ht="14.1" customHeight="1" x14ac:dyDescent="0.2">
      <c r="A32" s="109" t="s">
        <v>775</v>
      </c>
      <c r="B32" s="109"/>
      <c r="C32" s="56" t="s">
        <v>55</v>
      </c>
      <c r="D32" s="37">
        <v>117266000</v>
      </c>
      <c r="E32" s="37">
        <v>91563000</v>
      </c>
      <c r="F32" s="37">
        <v>3515000</v>
      </c>
      <c r="G32" s="37">
        <v>356000</v>
      </c>
      <c r="H32" s="37">
        <v>52271000</v>
      </c>
      <c r="I32" s="37">
        <v>30284000</v>
      </c>
      <c r="J32" s="37">
        <v>77512000</v>
      </c>
      <c r="K32" s="37">
        <v>4809000</v>
      </c>
      <c r="L32" s="37">
        <v>242848000</v>
      </c>
      <c r="M32" s="37">
        <v>9836000</v>
      </c>
      <c r="N32" s="37">
        <v>535182000</v>
      </c>
      <c r="O32" s="37">
        <v>31340000</v>
      </c>
      <c r="P32" s="37">
        <v>566522000</v>
      </c>
      <c r="Q32" s="37">
        <v>111348000</v>
      </c>
      <c r="R32" s="37">
        <v>84688000</v>
      </c>
      <c r="S32" s="37">
        <v>3683000</v>
      </c>
      <c r="T32" s="37">
        <v>319000</v>
      </c>
      <c r="U32" s="37">
        <v>49804000</v>
      </c>
      <c r="V32" s="37">
        <v>28027000</v>
      </c>
      <c r="W32" s="37">
        <v>71716000</v>
      </c>
      <c r="X32" s="37">
        <v>4778000</v>
      </c>
      <c r="Y32" s="37">
        <v>196365000</v>
      </c>
      <c r="Z32" s="37">
        <v>8416000</v>
      </c>
      <c r="AA32" s="37">
        <v>470773000</v>
      </c>
      <c r="AB32" s="37">
        <v>31775000</v>
      </c>
      <c r="AC32" s="37">
        <v>502548000</v>
      </c>
      <c r="AD32" s="37">
        <v>111951000</v>
      </c>
      <c r="AE32" s="37">
        <v>86354000</v>
      </c>
      <c r="AF32" s="37">
        <v>3728000</v>
      </c>
      <c r="AG32" s="37">
        <v>314000</v>
      </c>
      <c r="AH32" s="37">
        <v>49304000</v>
      </c>
      <c r="AI32" s="37">
        <v>27875000</v>
      </c>
      <c r="AJ32" s="37">
        <v>71631000</v>
      </c>
      <c r="AK32" s="37">
        <v>4030000</v>
      </c>
      <c r="AL32" s="37">
        <v>207738000</v>
      </c>
      <c r="AM32" s="37">
        <v>9225000</v>
      </c>
      <c r="AN32" s="37">
        <v>482068000</v>
      </c>
      <c r="AO32" s="37">
        <v>31300000</v>
      </c>
      <c r="AP32" s="37">
        <v>513368000</v>
      </c>
    </row>
    <row r="33" spans="1:42" ht="14.1" customHeight="1" x14ac:dyDescent="0.2">
      <c r="A33" s="42"/>
      <c r="B33" s="42" t="s">
        <v>818</v>
      </c>
      <c r="C33" s="56" t="s">
        <v>56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781000</v>
      </c>
      <c r="M33" s="37">
        <v>0</v>
      </c>
      <c r="N33" s="37">
        <v>781000</v>
      </c>
      <c r="O33" s="37">
        <v>0</v>
      </c>
      <c r="P33" s="37">
        <v>781000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750000</v>
      </c>
      <c r="Z33" s="37">
        <v>0</v>
      </c>
      <c r="AA33" s="37">
        <v>750000</v>
      </c>
      <c r="AB33" s="37">
        <v>0</v>
      </c>
      <c r="AC33" s="37">
        <v>750000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743000</v>
      </c>
      <c r="AM33" s="37">
        <v>0</v>
      </c>
      <c r="AN33" s="37">
        <v>743000</v>
      </c>
      <c r="AO33" s="37">
        <v>0</v>
      </c>
      <c r="AP33" s="37">
        <v>743000</v>
      </c>
    </row>
    <row r="34" spans="1:42" ht="14.1" customHeight="1" x14ac:dyDescent="0.2">
      <c r="A34" s="42"/>
      <c r="B34" s="42" t="s">
        <v>827</v>
      </c>
      <c r="C34" s="56" t="s">
        <v>58</v>
      </c>
      <c r="D34" s="37">
        <v>118073000</v>
      </c>
      <c r="E34" s="37">
        <v>91887000</v>
      </c>
      <c r="F34" s="37">
        <v>3555000</v>
      </c>
      <c r="G34" s="37">
        <v>348000</v>
      </c>
      <c r="H34" s="37">
        <v>52913000</v>
      </c>
      <c r="I34" s="37">
        <v>30621000</v>
      </c>
      <c r="J34" s="37">
        <v>78684000</v>
      </c>
      <c r="K34" s="37">
        <v>4811000</v>
      </c>
      <c r="L34" s="38"/>
      <c r="M34" s="37">
        <v>0</v>
      </c>
      <c r="N34" s="37">
        <v>285450000</v>
      </c>
      <c r="O34" s="37">
        <v>22795000</v>
      </c>
      <c r="P34" s="37">
        <v>308245000</v>
      </c>
      <c r="Q34" s="37">
        <v>112103000</v>
      </c>
      <c r="R34" s="37">
        <v>85035000</v>
      </c>
      <c r="S34" s="37">
        <v>3722000</v>
      </c>
      <c r="T34" s="37">
        <v>312000</v>
      </c>
      <c r="U34" s="37">
        <v>50261000</v>
      </c>
      <c r="V34" s="37">
        <v>28273000</v>
      </c>
      <c r="W34" s="37">
        <v>72365000</v>
      </c>
      <c r="X34" s="37">
        <v>4782000</v>
      </c>
      <c r="Y34" s="38"/>
      <c r="Z34" s="37">
        <v>0</v>
      </c>
      <c r="AA34" s="37">
        <v>268096000</v>
      </c>
      <c r="AB34" s="37">
        <v>23981000</v>
      </c>
      <c r="AC34" s="37">
        <v>292077000</v>
      </c>
      <c r="AD34" s="37">
        <v>112629000</v>
      </c>
      <c r="AE34" s="37">
        <v>86766000</v>
      </c>
      <c r="AF34" s="37">
        <v>3767000</v>
      </c>
      <c r="AG34" s="37">
        <v>307000</v>
      </c>
      <c r="AH34" s="37">
        <v>49873000</v>
      </c>
      <c r="AI34" s="37">
        <v>28197000</v>
      </c>
      <c r="AJ34" s="37">
        <v>72320000</v>
      </c>
      <c r="AK34" s="37">
        <v>4033000</v>
      </c>
      <c r="AL34" s="38"/>
      <c r="AM34" s="37">
        <v>0</v>
      </c>
      <c r="AN34" s="37">
        <v>267359000</v>
      </c>
      <c r="AO34" s="37">
        <v>23656000</v>
      </c>
      <c r="AP34" s="37">
        <v>291015000</v>
      </c>
    </row>
    <row r="35" spans="1:42" ht="14.1" customHeight="1" x14ac:dyDescent="0.2">
      <c r="A35" s="109" t="s">
        <v>780</v>
      </c>
      <c r="B35" s="54"/>
      <c r="C35" s="56" t="s">
        <v>60</v>
      </c>
      <c r="D35" s="37">
        <v>123193000</v>
      </c>
      <c r="E35" s="37">
        <v>96238000</v>
      </c>
      <c r="F35" s="37">
        <v>3719000</v>
      </c>
      <c r="G35" s="37">
        <v>388000</v>
      </c>
      <c r="H35" s="37">
        <v>54713000</v>
      </c>
      <c r="I35" s="37">
        <v>31505000</v>
      </c>
      <c r="J35" s="37">
        <v>84771000</v>
      </c>
      <c r="K35" s="37">
        <v>2732000</v>
      </c>
      <c r="L35" s="38"/>
      <c r="M35" s="37">
        <v>0</v>
      </c>
      <c r="N35" s="37">
        <v>297302000</v>
      </c>
      <c r="O35" s="37">
        <v>22998000</v>
      </c>
      <c r="P35" s="37">
        <v>320300000</v>
      </c>
      <c r="Q35" s="37">
        <v>113277000</v>
      </c>
      <c r="R35" s="37">
        <v>86549000</v>
      </c>
      <c r="S35" s="37">
        <v>3594000</v>
      </c>
      <c r="T35" s="37">
        <v>289000</v>
      </c>
      <c r="U35" s="37">
        <v>50260000</v>
      </c>
      <c r="V35" s="37">
        <v>28756000</v>
      </c>
      <c r="W35" s="37">
        <v>73851000</v>
      </c>
      <c r="X35" s="37">
        <v>1037000</v>
      </c>
      <c r="Y35" s="38"/>
      <c r="Z35" s="37">
        <v>0</v>
      </c>
      <c r="AA35" s="37">
        <v>267470000</v>
      </c>
      <c r="AB35" s="37">
        <v>23507000</v>
      </c>
      <c r="AC35" s="37">
        <v>290977000</v>
      </c>
      <c r="AD35" s="37">
        <v>116345000</v>
      </c>
      <c r="AE35" s="37">
        <v>90133000</v>
      </c>
      <c r="AF35" s="37">
        <v>4007000</v>
      </c>
      <c r="AG35" s="37">
        <v>320000</v>
      </c>
      <c r="AH35" s="37">
        <v>50658000</v>
      </c>
      <c r="AI35" s="37">
        <v>29502000</v>
      </c>
      <c r="AJ35" s="37">
        <v>77154000</v>
      </c>
      <c r="AK35" s="37">
        <v>4386000</v>
      </c>
      <c r="AL35" s="38"/>
      <c r="AM35" s="37">
        <v>0</v>
      </c>
      <c r="AN35" s="37">
        <v>278365000</v>
      </c>
      <c r="AO35" s="37">
        <v>22266000</v>
      </c>
      <c r="AP35" s="37">
        <v>300631000</v>
      </c>
    </row>
    <row r="36" spans="1:42" ht="14.1" customHeight="1" x14ac:dyDescent="0.2">
      <c r="A36" s="109" t="s">
        <v>785</v>
      </c>
      <c r="B36" s="54"/>
      <c r="C36" s="56" t="s">
        <v>61</v>
      </c>
      <c r="D36" s="37">
        <v>378000</v>
      </c>
      <c r="E36" s="37">
        <v>20000</v>
      </c>
      <c r="F36" s="37">
        <v>2000</v>
      </c>
      <c r="G36" s="37">
        <v>0</v>
      </c>
      <c r="H36" s="37">
        <v>635000</v>
      </c>
      <c r="I36" s="37">
        <v>429000</v>
      </c>
      <c r="J36" s="37">
        <v>1569000</v>
      </c>
      <c r="K36" s="37">
        <v>0</v>
      </c>
      <c r="L36" s="38"/>
      <c r="M36" s="37">
        <v>0</v>
      </c>
      <c r="N36" s="37">
        <v>3011000</v>
      </c>
      <c r="O36" s="37">
        <v>522000</v>
      </c>
      <c r="P36" s="37">
        <v>3533000</v>
      </c>
      <c r="Q36" s="37">
        <v>311000</v>
      </c>
      <c r="R36" s="37">
        <v>0</v>
      </c>
      <c r="S36" s="37">
        <v>1000</v>
      </c>
      <c r="T36" s="37">
        <v>0</v>
      </c>
      <c r="U36" s="37">
        <v>851000</v>
      </c>
      <c r="V36" s="37">
        <v>279000</v>
      </c>
      <c r="W36" s="37">
        <v>673000</v>
      </c>
      <c r="X36" s="37">
        <v>2000</v>
      </c>
      <c r="Y36" s="38"/>
      <c r="Z36" s="37">
        <v>0</v>
      </c>
      <c r="AA36" s="37">
        <v>2116000</v>
      </c>
      <c r="AB36" s="37">
        <v>443000</v>
      </c>
      <c r="AC36" s="37">
        <v>2559000</v>
      </c>
      <c r="AD36" s="37">
        <v>362000</v>
      </c>
      <c r="AE36" s="37">
        <v>26000</v>
      </c>
      <c r="AF36" s="37">
        <v>1000</v>
      </c>
      <c r="AG36" s="37">
        <v>0</v>
      </c>
      <c r="AH36" s="37">
        <v>821000</v>
      </c>
      <c r="AI36" s="37">
        <v>448000</v>
      </c>
      <c r="AJ36" s="37">
        <v>1758000</v>
      </c>
      <c r="AK36" s="37">
        <v>1000</v>
      </c>
      <c r="AL36" s="38"/>
      <c r="AM36" s="37">
        <v>0</v>
      </c>
      <c r="AN36" s="37">
        <v>3390000</v>
      </c>
      <c r="AO36" s="37">
        <v>629000</v>
      </c>
      <c r="AP36" s="37">
        <v>4019000</v>
      </c>
    </row>
    <row r="37" spans="1:42" ht="14.1" customHeight="1" x14ac:dyDescent="0.2">
      <c r="A37" s="109" t="s">
        <v>784</v>
      </c>
      <c r="B37" s="54"/>
      <c r="C37" s="56" t="s">
        <v>62</v>
      </c>
      <c r="D37" s="37">
        <v>704000</v>
      </c>
      <c r="E37" s="37">
        <v>666000</v>
      </c>
      <c r="F37" s="37">
        <v>0</v>
      </c>
      <c r="G37" s="37">
        <v>0</v>
      </c>
      <c r="H37" s="37">
        <v>46000</v>
      </c>
      <c r="I37" s="37">
        <v>10000</v>
      </c>
      <c r="J37" s="37">
        <v>0</v>
      </c>
      <c r="K37" s="37">
        <v>0</v>
      </c>
      <c r="L37" s="38"/>
      <c r="M37" s="37">
        <v>0</v>
      </c>
      <c r="N37" s="37">
        <v>760000</v>
      </c>
      <c r="O37" s="37">
        <v>0</v>
      </c>
      <c r="P37" s="37">
        <v>760000</v>
      </c>
      <c r="Q37" s="37">
        <v>949000</v>
      </c>
      <c r="R37" s="37">
        <v>879000</v>
      </c>
      <c r="S37" s="37">
        <v>0</v>
      </c>
      <c r="T37" s="37">
        <v>0</v>
      </c>
      <c r="U37" s="37">
        <v>100000</v>
      </c>
      <c r="V37" s="37">
        <v>4000</v>
      </c>
      <c r="W37" s="37">
        <v>30000</v>
      </c>
      <c r="X37" s="37">
        <v>0</v>
      </c>
      <c r="Y37" s="38"/>
      <c r="Z37" s="37">
        <v>0</v>
      </c>
      <c r="AA37" s="37">
        <v>1083000</v>
      </c>
      <c r="AB37" s="37">
        <v>51000</v>
      </c>
      <c r="AC37" s="37">
        <v>1134000</v>
      </c>
      <c r="AD37" s="37">
        <v>758000</v>
      </c>
      <c r="AE37" s="37">
        <v>720000</v>
      </c>
      <c r="AF37" s="37">
        <v>0</v>
      </c>
      <c r="AG37" s="37">
        <v>0</v>
      </c>
      <c r="AH37" s="37">
        <v>38000</v>
      </c>
      <c r="AI37" s="37">
        <v>0</v>
      </c>
      <c r="AJ37" s="37">
        <v>4000</v>
      </c>
      <c r="AK37" s="37">
        <v>0</v>
      </c>
      <c r="AL37" s="38"/>
      <c r="AM37" s="37">
        <v>0</v>
      </c>
      <c r="AN37" s="37">
        <v>800000</v>
      </c>
      <c r="AO37" s="37">
        <v>14000</v>
      </c>
      <c r="AP37" s="37">
        <v>814000</v>
      </c>
    </row>
    <row r="38" spans="1:42" ht="14.1" customHeight="1" x14ac:dyDescent="0.2">
      <c r="A38" s="109" t="s">
        <v>771</v>
      </c>
      <c r="B38" s="54"/>
      <c r="C38" s="56" t="s">
        <v>65</v>
      </c>
      <c r="D38" s="37">
        <v>122379000</v>
      </c>
      <c r="E38" s="37">
        <v>16000</v>
      </c>
      <c r="F38" s="37">
        <v>6000</v>
      </c>
      <c r="G38" s="37">
        <v>25729000</v>
      </c>
      <c r="H38" s="37">
        <v>80336000</v>
      </c>
      <c r="I38" s="37">
        <v>51768000</v>
      </c>
      <c r="J38" s="37">
        <v>73585000</v>
      </c>
      <c r="K38" s="37">
        <v>84109000</v>
      </c>
      <c r="L38" s="37">
        <v>49411000</v>
      </c>
      <c r="M38" s="37">
        <v>14123000</v>
      </c>
      <c r="N38" s="37">
        <v>501440000</v>
      </c>
      <c r="O38" s="37">
        <v>25945000</v>
      </c>
      <c r="P38" s="37">
        <v>527385000</v>
      </c>
      <c r="Q38" s="37">
        <v>113224000</v>
      </c>
      <c r="R38" s="37">
        <v>21000</v>
      </c>
      <c r="S38" s="37">
        <v>8000</v>
      </c>
      <c r="T38" s="37">
        <v>24997000</v>
      </c>
      <c r="U38" s="37">
        <v>66337000</v>
      </c>
      <c r="V38" s="37">
        <v>41023000</v>
      </c>
      <c r="W38" s="37">
        <v>62245000</v>
      </c>
      <c r="X38" s="37">
        <v>71226000</v>
      </c>
      <c r="Y38" s="37">
        <v>48893000</v>
      </c>
      <c r="Z38" s="37">
        <v>12543000</v>
      </c>
      <c r="AA38" s="37">
        <v>440488000</v>
      </c>
      <c r="AB38" s="37">
        <v>25237000</v>
      </c>
      <c r="AC38" s="37">
        <v>465725000</v>
      </c>
      <c r="AD38" s="37">
        <v>117069000</v>
      </c>
      <c r="AE38" s="37">
        <v>20000</v>
      </c>
      <c r="AF38" s="37">
        <v>8000</v>
      </c>
      <c r="AG38" s="37">
        <v>25653000</v>
      </c>
      <c r="AH38" s="37">
        <v>70842000</v>
      </c>
      <c r="AI38" s="37">
        <v>43406000</v>
      </c>
      <c r="AJ38" s="37">
        <v>62972000</v>
      </c>
      <c r="AK38" s="37">
        <v>72039000</v>
      </c>
      <c r="AL38" s="37">
        <v>47376000</v>
      </c>
      <c r="AM38" s="37">
        <v>11487000</v>
      </c>
      <c r="AN38" s="37">
        <v>450844000</v>
      </c>
      <c r="AO38" s="37">
        <v>25329000</v>
      </c>
      <c r="AP38" s="37">
        <v>476173000</v>
      </c>
    </row>
    <row r="39" spans="1:42" ht="14.1" customHeight="1" x14ac:dyDescent="0.2">
      <c r="A39" s="42"/>
      <c r="B39" s="42" t="s">
        <v>828</v>
      </c>
      <c r="C39" s="56" t="s">
        <v>67</v>
      </c>
      <c r="D39" s="37">
        <v>122315000</v>
      </c>
      <c r="E39" s="37">
        <v>0</v>
      </c>
      <c r="F39" s="37">
        <v>0</v>
      </c>
      <c r="G39" s="37">
        <v>25727000</v>
      </c>
      <c r="H39" s="37">
        <v>80241000</v>
      </c>
      <c r="I39" s="37">
        <v>51687000</v>
      </c>
      <c r="J39" s="37">
        <v>69890000</v>
      </c>
      <c r="K39" s="37">
        <v>83553000</v>
      </c>
      <c r="L39" s="38"/>
      <c r="M39" s="37">
        <v>0</v>
      </c>
      <c r="N39" s="37">
        <v>433413000</v>
      </c>
      <c r="O39" s="37">
        <v>24484000</v>
      </c>
      <c r="P39" s="37">
        <v>457897000</v>
      </c>
      <c r="Q39" s="37">
        <v>113144000</v>
      </c>
      <c r="R39" s="37">
        <v>0</v>
      </c>
      <c r="S39" s="37">
        <v>0</v>
      </c>
      <c r="T39" s="37">
        <v>24992000</v>
      </c>
      <c r="U39" s="37">
        <v>66235000</v>
      </c>
      <c r="V39" s="37">
        <v>40944000</v>
      </c>
      <c r="W39" s="37">
        <v>59124000</v>
      </c>
      <c r="X39" s="37">
        <v>70669000</v>
      </c>
      <c r="Y39" s="38"/>
      <c r="Z39" s="37">
        <v>0</v>
      </c>
      <c r="AA39" s="37">
        <v>375108000</v>
      </c>
      <c r="AB39" s="37">
        <v>23949000</v>
      </c>
      <c r="AC39" s="37">
        <v>399057000</v>
      </c>
      <c r="AD39" s="37">
        <v>116986000</v>
      </c>
      <c r="AE39" s="37">
        <v>0</v>
      </c>
      <c r="AF39" s="37">
        <v>0</v>
      </c>
      <c r="AG39" s="37">
        <v>25650000</v>
      </c>
      <c r="AH39" s="37">
        <v>70749000</v>
      </c>
      <c r="AI39" s="37">
        <v>43319000</v>
      </c>
      <c r="AJ39" s="37">
        <v>59951000</v>
      </c>
      <c r="AK39" s="37">
        <v>71482000</v>
      </c>
      <c r="AL39" s="38"/>
      <c r="AM39" s="37">
        <v>0</v>
      </c>
      <c r="AN39" s="37">
        <v>388137000</v>
      </c>
      <c r="AO39" s="37">
        <v>24093000</v>
      </c>
      <c r="AP39" s="37">
        <v>412230000</v>
      </c>
    </row>
    <row r="40" spans="1:42" ht="14.1" customHeight="1" x14ac:dyDescent="0.2">
      <c r="A40" s="109" t="s">
        <v>788</v>
      </c>
      <c r="B40" s="109"/>
      <c r="C40" s="56" t="s">
        <v>68</v>
      </c>
      <c r="D40" s="37">
        <v>121760000</v>
      </c>
      <c r="E40" s="37">
        <v>0</v>
      </c>
      <c r="F40" s="37">
        <v>0</v>
      </c>
      <c r="G40" s="37">
        <v>25923000</v>
      </c>
      <c r="H40" s="37">
        <v>82707000</v>
      </c>
      <c r="I40" s="37">
        <v>58298000</v>
      </c>
      <c r="J40" s="37">
        <v>77868000</v>
      </c>
      <c r="K40" s="37">
        <v>94099000</v>
      </c>
      <c r="L40" s="38"/>
      <c r="M40" s="37">
        <v>0</v>
      </c>
      <c r="N40" s="37">
        <v>460655000</v>
      </c>
      <c r="O40" s="37">
        <v>26427000</v>
      </c>
      <c r="P40" s="37">
        <v>487082000</v>
      </c>
      <c r="Q40" s="37">
        <v>117267000</v>
      </c>
      <c r="R40" s="37">
        <v>0</v>
      </c>
      <c r="S40" s="37">
        <v>0</v>
      </c>
      <c r="T40" s="37">
        <v>26324000</v>
      </c>
      <c r="U40" s="37">
        <v>71429000</v>
      </c>
      <c r="V40" s="37">
        <v>43775000</v>
      </c>
      <c r="W40" s="37">
        <v>59298000</v>
      </c>
      <c r="X40" s="37">
        <v>74774000</v>
      </c>
      <c r="Y40" s="38"/>
      <c r="Z40" s="37">
        <v>0</v>
      </c>
      <c r="AA40" s="37">
        <v>392867000</v>
      </c>
      <c r="AB40" s="37">
        <v>24089000</v>
      </c>
      <c r="AC40" s="37">
        <v>416956000</v>
      </c>
      <c r="AD40" s="37">
        <v>121146000</v>
      </c>
      <c r="AE40" s="37">
        <v>0</v>
      </c>
      <c r="AF40" s="37">
        <v>0</v>
      </c>
      <c r="AG40" s="37">
        <v>26082000</v>
      </c>
      <c r="AH40" s="37">
        <v>77259000</v>
      </c>
      <c r="AI40" s="37">
        <v>47145000</v>
      </c>
      <c r="AJ40" s="37">
        <v>72512000</v>
      </c>
      <c r="AK40" s="37">
        <v>80499000</v>
      </c>
      <c r="AL40" s="38"/>
      <c r="AM40" s="37">
        <v>0</v>
      </c>
      <c r="AN40" s="37">
        <v>424643000</v>
      </c>
      <c r="AO40" s="37">
        <v>22388000</v>
      </c>
      <c r="AP40" s="37">
        <v>447031000</v>
      </c>
    </row>
    <row r="41" spans="1:42" ht="14.1" customHeight="1" x14ac:dyDescent="0.2">
      <c r="A41" s="109" t="s">
        <v>773</v>
      </c>
      <c r="B41" s="109"/>
      <c r="C41" s="56" t="s">
        <v>70</v>
      </c>
      <c r="D41" s="37">
        <v>79439000</v>
      </c>
      <c r="E41" s="37">
        <v>56906000</v>
      </c>
      <c r="F41" s="37">
        <v>3651000</v>
      </c>
      <c r="G41" s="37">
        <v>705000</v>
      </c>
      <c r="H41" s="37">
        <v>50496000</v>
      </c>
      <c r="I41" s="37">
        <v>33488000</v>
      </c>
      <c r="J41" s="37">
        <v>97461000</v>
      </c>
      <c r="K41" s="37">
        <v>786000</v>
      </c>
      <c r="L41" s="37">
        <v>28068000</v>
      </c>
      <c r="M41" s="37">
        <v>18340000</v>
      </c>
      <c r="N41" s="37">
        <v>308783000</v>
      </c>
      <c r="O41" s="37">
        <v>29007000</v>
      </c>
      <c r="P41" s="37">
        <v>337790000</v>
      </c>
      <c r="Q41" s="37">
        <v>69774000</v>
      </c>
      <c r="R41" s="37">
        <v>46157000</v>
      </c>
      <c r="S41" s="37">
        <v>3857000</v>
      </c>
      <c r="T41" s="37">
        <v>732000</v>
      </c>
      <c r="U41" s="37">
        <v>56291000</v>
      </c>
      <c r="V41" s="37">
        <v>31684000</v>
      </c>
      <c r="W41" s="37">
        <v>87360000</v>
      </c>
      <c r="X41" s="37">
        <v>980000</v>
      </c>
      <c r="Y41" s="37">
        <v>27176000</v>
      </c>
      <c r="Z41" s="37">
        <v>18142000</v>
      </c>
      <c r="AA41" s="37">
        <v>292139000</v>
      </c>
      <c r="AB41" s="37">
        <v>31660000</v>
      </c>
      <c r="AC41" s="37">
        <v>323799000</v>
      </c>
      <c r="AD41" s="37">
        <v>77577000</v>
      </c>
      <c r="AE41" s="37">
        <v>54266000</v>
      </c>
      <c r="AF41" s="37">
        <v>3730000</v>
      </c>
      <c r="AG41" s="37">
        <v>1349000</v>
      </c>
      <c r="AH41" s="37">
        <v>48452000</v>
      </c>
      <c r="AI41" s="37">
        <v>31374000</v>
      </c>
      <c r="AJ41" s="37">
        <v>88399000</v>
      </c>
      <c r="AK41" s="37">
        <v>919000</v>
      </c>
      <c r="AL41" s="37">
        <v>27515000</v>
      </c>
      <c r="AM41" s="37">
        <v>18396000</v>
      </c>
      <c r="AN41" s="37">
        <v>293981000</v>
      </c>
      <c r="AO41" s="37">
        <v>30724000</v>
      </c>
      <c r="AP41" s="37">
        <v>324705000</v>
      </c>
    </row>
    <row r="42" spans="1:42" ht="14.1" customHeight="1" x14ac:dyDescent="0.2">
      <c r="A42" s="109" t="s">
        <v>786</v>
      </c>
      <c r="B42" s="109"/>
      <c r="C42" s="56" t="s">
        <v>71</v>
      </c>
      <c r="D42" s="37">
        <v>82121000</v>
      </c>
      <c r="E42" s="37">
        <v>59443000</v>
      </c>
      <c r="F42" s="37">
        <v>3305000</v>
      </c>
      <c r="G42" s="37">
        <v>696000</v>
      </c>
      <c r="H42" s="37">
        <v>51949000</v>
      </c>
      <c r="I42" s="37">
        <v>34866000</v>
      </c>
      <c r="J42" s="37">
        <v>102617000</v>
      </c>
      <c r="K42" s="37">
        <v>923000</v>
      </c>
      <c r="L42" s="37">
        <v>30332000</v>
      </c>
      <c r="M42" s="37">
        <v>17762000</v>
      </c>
      <c r="N42" s="37">
        <v>321266000</v>
      </c>
      <c r="O42" s="37">
        <v>29370000</v>
      </c>
      <c r="P42" s="37">
        <v>350636000</v>
      </c>
      <c r="Q42" s="37">
        <v>77248000</v>
      </c>
      <c r="R42" s="37">
        <v>54537000</v>
      </c>
      <c r="S42" s="37">
        <v>3584000</v>
      </c>
      <c r="T42" s="37">
        <v>1544000</v>
      </c>
      <c r="U42" s="37">
        <v>48603000</v>
      </c>
      <c r="V42" s="37">
        <v>31521000</v>
      </c>
      <c r="W42" s="37">
        <v>88053000</v>
      </c>
      <c r="X42" s="37">
        <v>993000</v>
      </c>
      <c r="Y42" s="37">
        <v>29436000</v>
      </c>
      <c r="Z42" s="37">
        <v>18649000</v>
      </c>
      <c r="AA42" s="37">
        <v>296047000</v>
      </c>
      <c r="AB42" s="37">
        <v>29986000</v>
      </c>
      <c r="AC42" s="37">
        <v>326033000</v>
      </c>
      <c r="AD42" s="37">
        <v>78967000</v>
      </c>
      <c r="AE42" s="37">
        <v>56335000</v>
      </c>
      <c r="AF42" s="37">
        <v>3799000</v>
      </c>
      <c r="AG42" s="37">
        <v>695000</v>
      </c>
      <c r="AH42" s="37">
        <v>49136000</v>
      </c>
      <c r="AI42" s="37">
        <v>32806000</v>
      </c>
      <c r="AJ42" s="37">
        <v>94872000</v>
      </c>
      <c r="AK42" s="37">
        <v>753000</v>
      </c>
      <c r="AL42" s="37">
        <v>26802000</v>
      </c>
      <c r="AM42" s="37">
        <v>18505000</v>
      </c>
      <c r="AN42" s="37">
        <v>302536000</v>
      </c>
      <c r="AO42" s="37">
        <v>28315000</v>
      </c>
      <c r="AP42" s="37">
        <v>330851000</v>
      </c>
    </row>
    <row r="43" spans="1:42" ht="14.1" customHeight="1" x14ac:dyDescent="0.2">
      <c r="A43" s="109" t="s">
        <v>777</v>
      </c>
      <c r="B43" s="109"/>
      <c r="C43" s="56" t="s">
        <v>73</v>
      </c>
      <c r="D43" s="37">
        <v>63156000</v>
      </c>
      <c r="E43" s="37">
        <v>0</v>
      </c>
      <c r="F43" s="37">
        <v>0</v>
      </c>
      <c r="G43" s="37">
        <v>47894000</v>
      </c>
      <c r="H43" s="37">
        <v>74925000</v>
      </c>
      <c r="I43" s="37">
        <v>27173000</v>
      </c>
      <c r="J43" s="37">
        <v>87129000</v>
      </c>
      <c r="K43" s="37">
        <v>893442000</v>
      </c>
      <c r="L43" s="37">
        <v>44307000</v>
      </c>
      <c r="M43" s="37">
        <v>0</v>
      </c>
      <c r="N43" s="37">
        <v>1238026000</v>
      </c>
      <c r="O43" s="37">
        <v>16976000</v>
      </c>
      <c r="P43" s="37">
        <v>1255002000</v>
      </c>
      <c r="Q43" s="37">
        <v>63342000</v>
      </c>
      <c r="R43" s="37">
        <v>0</v>
      </c>
      <c r="S43" s="37">
        <v>0</v>
      </c>
      <c r="T43" s="37">
        <v>41688000</v>
      </c>
      <c r="U43" s="37">
        <v>56326000</v>
      </c>
      <c r="V43" s="37">
        <v>23984000</v>
      </c>
      <c r="W43" s="37">
        <v>67369000</v>
      </c>
      <c r="X43" s="37">
        <v>789707000</v>
      </c>
      <c r="Y43" s="37">
        <v>37943000</v>
      </c>
      <c r="Z43" s="37">
        <v>0</v>
      </c>
      <c r="AA43" s="37">
        <v>1080359000</v>
      </c>
      <c r="AB43" s="37">
        <v>17444000</v>
      </c>
      <c r="AC43" s="37">
        <v>1097803000</v>
      </c>
      <c r="AD43" s="37">
        <v>61996000</v>
      </c>
      <c r="AE43" s="37">
        <v>0</v>
      </c>
      <c r="AF43" s="37">
        <v>0</v>
      </c>
      <c r="AG43" s="37">
        <v>41741000</v>
      </c>
      <c r="AH43" s="37">
        <v>59238000</v>
      </c>
      <c r="AI43" s="37">
        <v>23901000</v>
      </c>
      <c r="AJ43" s="37">
        <v>62860000</v>
      </c>
      <c r="AK43" s="37">
        <v>794455000</v>
      </c>
      <c r="AL43" s="37">
        <v>40228000</v>
      </c>
      <c r="AM43" s="37">
        <v>0</v>
      </c>
      <c r="AN43" s="37">
        <v>1084419000</v>
      </c>
      <c r="AO43" s="37">
        <v>17277000</v>
      </c>
      <c r="AP43" s="37">
        <v>1101696000</v>
      </c>
    </row>
    <row r="44" spans="1:42" ht="14.1" customHeight="1" x14ac:dyDescent="0.2">
      <c r="A44" s="55" t="s">
        <v>1042</v>
      </c>
      <c r="B44" s="42" t="s">
        <v>883</v>
      </c>
      <c r="C44" s="56" t="s">
        <v>74</v>
      </c>
      <c r="D44" s="37">
        <v>1108000</v>
      </c>
      <c r="E44" s="37">
        <v>542000</v>
      </c>
      <c r="F44" s="37">
        <v>26000</v>
      </c>
      <c r="G44" s="37">
        <v>3000</v>
      </c>
      <c r="H44" s="37">
        <v>827000</v>
      </c>
      <c r="I44" s="37">
        <v>358000</v>
      </c>
      <c r="J44" s="37">
        <v>745000</v>
      </c>
      <c r="K44" s="37">
        <v>9000</v>
      </c>
      <c r="L44" s="37">
        <v>1765000</v>
      </c>
      <c r="M44" s="37">
        <v>-1000</v>
      </c>
      <c r="N44" s="37">
        <v>4814000</v>
      </c>
      <c r="O44" s="37">
        <v>438000</v>
      </c>
      <c r="P44" s="37">
        <v>5252000</v>
      </c>
      <c r="Q44" s="37">
        <v>1097000</v>
      </c>
      <c r="R44" s="37">
        <v>479000</v>
      </c>
      <c r="S44" s="37">
        <v>29000</v>
      </c>
      <c r="T44" s="37">
        <v>0</v>
      </c>
      <c r="U44" s="37">
        <v>864000</v>
      </c>
      <c r="V44" s="37">
        <v>318000</v>
      </c>
      <c r="W44" s="37">
        <v>651000</v>
      </c>
      <c r="X44" s="37">
        <v>7000</v>
      </c>
      <c r="Y44" s="37">
        <v>970000</v>
      </c>
      <c r="Z44" s="37">
        <v>-6000</v>
      </c>
      <c r="AA44" s="37">
        <v>3901000</v>
      </c>
      <c r="AB44" s="37">
        <v>511000</v>
      </c>
      <c r="AC44" s="37">
        <v>4412000</v>
      </c>
      <c r="AD44" s="37">
        <v>2207000</v>
      </c>
      <c r="AE44" s="37">
        <v>995000</v>
      </c>
      <c r="AF44" s="37">
        <v>56000</v>
      </c>
      <c r="AG44" s="37">
        <v>2000</v>
      </c>
      <c r="AH44" s="37">
        <v>1678000</v>
      </c>
      <c r="AI44" s="37">
        <v>662000</v>
      </c>
      <c r="AJ44" s="37">
        <v>1386000</v>
      </c>
      <c r="AK44" s="37">
        <v>14000</v>
      </c>
      <c r="AL44" s="37">
        <v>2090000</v>
      </c>
      <c r="AM44" s="37">
        <v>-7000</v>
      </c>
      <c r="AN44" s="37">
        <v>8032000</v>
      </c>
      <c r="AO44" s="37">
        <v>937000</v>
      </c>
      <c r="AP44" s="37">
        <v>8969000</v>
      </c>
    </row>
    <row r="45" spans="1:42" ht="14.1" customHeight="1" x14ac:dyDescent="0.2">
      <c r="A45" s="55" t="s">
        <v>1042</v>
      </c>
      <c r="B45" s="42" t="s">
        <v>884</v>
      </c>
      <c r="C45" s="56" t="s">
        <v>75</v>
      </c>
      <c r="D45" s="37">
        <v>115000</v>
      </c>
      <c r="E45" s="37">
        <v>0</v>
      </c>
      <c r="F45" s="37">
        <v>0</v>
      </c>
      <c r="G45" s="37">
        <v>18000</v>
      </c>
      <c r="H45" s="37">
        <v>46000</v>
      </c>
      <c r="I45" s="37">
        <v>18000</v>
      </c>
      <c r="J45" s="37">
        <v>16000</v>
      </c>
      <c r="K45" s="37">
        <v>16000</v>
      </c>
      <c r="L45" s="37">
        <v>-661000</v>
      </c>
      <c r="M45" s="37">
        <v>0</v>
      </c>
      <c r="N45" s="37">
        <v>-432000</v>
      </c>
      <c r="O45" s="37">
        <v>-21000</v>
      </c>
      <c r="P45" s="37">
        <v>-453000</v>
      </c>
      <c r="Q45" s="37">
        <v>157000</v>
      </c>
      <c r="R45" s="37">
        <v>0</v>
      </c>
      <c r="S45" s="37">
        <v>0</v>
      </c>
      <c r="T45" s="37">
        <v>37000</v>
      </c>
      <c r="U45" s="37">
        <v>78000</v>
      </c>
      <c r="V45" s="37">
        <v>45000</v>
      </c>
      <c r="W45" s="37">
        <v>37000</v>
      </c>
      <c r="X45" s="37">
        <v>43000</v>
      </c>
      <c r="Y45" s="37">
        <v>-945000</v>
      </c>
      <c r="Z45" s="37">
        <v>0</v>
      </c>
      <c r="AA45" s="37">
        <v>-548000</v>
      </c>
      <c r="AB45" s="37">
        <v>-72000</v>
      </c>
      <c r="AC45" s="37">
        <v>-620000</v>
      </c>
      <c r="AD45" s="37">
        <v>287000</v>
      </c>
      <c r="AE45" s="37">
        <v>0</v>
      </c>
      <c r="AF45" s="37">
        <v>0</v>
      </c>
      <c r="AG45" s="37">
        <v>55000</v>
      </c>
      <c r="AH45" s="37">
        <v>124000</v>
      </c>
      <c r="AI45" s="37">
        <v>62000</v>
      </c>
      <c r="AJ45" s="37">
        <v>55000</v>
      </c>
      <c r="AK45" s="37">
        <v>59000</v>
      </c>
      <c r="AL45" s="37">
        <v>-1583000</v>
      </c>
      <c r="AM45" s="37">
        <v>0</v>
      </c>
      <c r="AN45" s="37">
        <v>-941000</v>
      </c>
      <c r="AO45" s="37">
        <v>-112000</v>
      </c>
      <c r="AP45" s="37">
        <v>-1053000</v>
      </c>
    </row>
    <row r="46" spans="1:42" ht="14.1" customHeight="1" x14ac:dyDescent="0.2">
      <c r="A46" s="55" t="s">
        <v>1042</v>
      </c>
      <c r="B46" s="42" t="s">
        <v>524</v>
      </c>
      <c r="C46" s="56" t="s">
        <v>77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261000</v>
      </c>
      <c r="M46" s="37">
        <v>0</v>
      </c>
      <c r="N46" s="37">
        <v>261000</v>
      </c>
      <c r="O46" s="37">
        <v>62000</v>
      </c>
      <c r="P46" s="37">
        <v>323000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453000</v>
      </c>
      <c r="Z46" s="37">
        <v>0</v>
      </c>
      <c r="AA46" s="37">
        <v>453000</v>
      </c>
      <c r="AB46" s="37">
        <v>45000</v>
      </c>
      <c r="AC46" s="37">
        <v>498000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695000</v>
      </c>
      <c r="AM46" s="37">
        <v>1000</v>
      </c>
      <c r="AN46" s="37">
        <v>696000</v>
      </c>
      <c r="AO46" s="37">
        <v>111000</v>
      </c>
      <c r="AP46" s="37">
        <v>807000</v>
      </c>
    </row>
    <row r="47" spans="1:42" ht="14.1" customHeight="1" x14ac:dyDescent="0.2">
      <c r="A47" s="89" t="s">
        <v>978</v>
      </c>
      <c r="B47" s="89"/>
      <c r="C47" s="58" t="s">
        <v>78</v>
      </c>
      <c r="D47" s="37">
        <v>1223000</v>
      </c>
      <c r="E47" s="37">
        <v>542000</v>
      </c>
      <c r="F47" s="37">
        <v>26000</v>
      </c>
      <c r="G47" s="37">
        <v>21000</v>
      </c>
      <c r="H47" s="37">
        <v>873000</v>
      </c>
      <c r="I47" s="37">
        <v>376000</v>
      </c>
      <c r="J47" s="37">
        <v>761000</v>
      </c>
      <c r="K47" s="37">
        <v>25000</v>
      </c>
      <c r="L47" s="37">
        <v>1365000</v>
      </c>
      <c r="M47" s="37">
        <v>-1000</v>
      </c>
      <c r="N47" s="37">
        <v>4643000</v>
      </c>
      <c r="O47" s="37">
        <v>479000</v>
      </c>
      <c r="P47" s="37">
        <v>5122000</v>
      </c>
      <c r="Q47" s="37">
        <v>1254000</v>
      </c>
      <c r="R47" s="37">
        <v>479000</v>
      </c>
      <c r="S47" s="37">
        <v>29000</v>
      </c>
      <c r="T47" s="37">
        <v>37000</v>
      </c>
      <c r="U47" s="37">
        <v>942000</v>
      </c>
      <c r="V47" s="37">
        <v>363000</v>
      </c>
      <c r="W47" s="37">
        <v>688000</v>
      </c>
      <c r="X47" s="37">
        <v>50000</v>
      </c>
      <c r="Y47" s="37">
        <v>478000</v>
      </c>
      <c r="Z47" s="37">
        <v>-6000</v>
      </c>
      <c r="AA47" s="37">
        <v>3806000</v>
      </c>
      <c r="AB47" s="37">
        <v>484000</v>
      </c>
      <c r="AC47" s="37">
        <v>4290000</v>
      </c>
      <c r="AD47" s="37">
        <v>2494000</v>
      </c>
      <c r="AE47" s="37">
        <v>995000</v>
      </c>
      <c r="AF47" s="37">
        <v>56000</v>
      </c>
      <c r="AG47" s="37">
        <v>57000</v>
      </c>
      <c r="AH47" s="37">
        <v>1802000</v>
      </c>
      <c r="AI47" s="37">
        <v>724000</v>
      </c>
      <c r="AJ47" s="37">
        <v>1441000</v>
      </c>
      <c r="AK47" s="37">
        <v>73000</v>
      </c>
      <c r="AL47" s="37">
        <v>1202000</v>
      </c>
      <c r="AM47" s="37">
        <v>-6000</v>
      </c>
      <c r="AN47" s="37">
        <v>7787000</v>
      </c>
      <c r="AO47" s="37">
        <v>936000</v>
      </c>
      <c r="AP47" s="37">
        <v>8723000</v>
      </c>
    </row>
    <row r="48" spans="1:42" ht="17.25" x14ac:dyDescent="0.2"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39">
        <v>15300</v>
      </c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39">
        <v>13900</v>
      </c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39">
        <v>14200</v>
      </c>
      <c r="AO48" s="101"/>
      <c r="AP48" s="10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B7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1"/>
  <sheetViews>
    <sheetView rightToLeft="1" topLeftCell="A7" workbookViewId="0">
      <selection activeCell="D11" sqref="D11:X31"/>
    </sheetView>
  </sheetViews>
  <sheetFormatPr defaultColWidth="11.42578125" defaultRowHeight="12.75" x14ac:dyDescent="0.2"/>
  <cols>
    <col min="1" max="1" width="22.28515625" customWidth="1"/>
    <col min="2" max="2" width="33.7109375" customWidth="1"/>
    <col min="3" max="3" width="5.85546875" customWidth="1"/>
    <col min="4" max="4" width="20.5703125" customWidth="1"/>
    <col min="5" max="5" width="18.5703125" customWidth="1"/>
    <col min="6" max="6" width="16.28515625" customWidth="1"/>
    <col min="7" max="7" width="19" customWidth="1"/>
    <col min="8" max="8" width="21.7109375" customWidth="1"/>
    <col min="9" max="9" width="20.42578125" customWidth="1"/>
    <col min="10" max="10" width="24.85546875" customWidth="1"/>
    <col min="11" max="11" width="21.7109375" customWidth="1"/>
    <col min="12" max="13" width="16.28515625" customWidth="1"/>
    <col min="14" max="14" width="23.7109375" customWidth="1"/>
    <col min="15" max="15" width="19.85546875" customWidth="1"/>
    <col min="16" max="16" width="20.5703125" customWidth="1"/>
    <col min="17" max="17" width="23.140625" customWidth="1"/>
    <col min="18" max="18" width="22" customWidth="1"/>
    <col min="19" max="20" width="16.28515625" customWidth="1"/>
    <col min="21" max="21" width="19.5703125" customWidth="1"/>
    <col min="22" max="23" width="21.7109375" customWidth="1"/>
    <col min="24" max="24" width="21.42578125" customWidth="1"/>
    <col min="25" max="25" width="16.28515625" customWidth="1"/>
    <col min="26" max="26" width="8.28515625" customWidth="1"/>
  </cols>
  <sheetData>
    <row r="1" spans="1:26" ht="14.1" customHeight="1" x14ac:dyDescent="0.2">
      <c r="A1" s="19" t="s">
        <v>580</v>
      </c>
      <c r="B1" s="53"/>
      <c r="C1" s="35"/>
      <c r="D1" s="35"/>
      <c r="E1" s="35"/>
      <c r="F1" s="35"/>
      <c r="G1" s="5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1" customHeight="1" x14ac:dyDescent="0.2">
      <c r="A2" s="19" t="s">
        <v>661</v>
      </c>
      <c r="B2" s="53"/>
      <c r="C2" s="35"/>
      <c r="D2" s="35"/>
      <c r="E2" s="35"/>
      <c r="F2" s="35"/>
      <c r="G2" s="5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95" customHeight="1" x14ac:dyDescent="0.2">
      <c r="A3" s="35"/>
      <c r="B3" s="35"/>
      <c r="C3" s="35"/>
      <c r="D3" s="35"/>
      <c r="E3" s="35"/>
      <c r="F3" s="35"/>
      <c r="G3" s="5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4.1" customHeight="1" x14ac:dyDescent="0.2">
      <c r="A4" s="23" t="s">
        <v>560</v>
      </c>
      <c r="B4" s="24" t="s">
        <v>24</v>
      </c>
      <c r="C4" s="25"/>
      <c r="D4" s="62"/>
      <c r="E4" s="35"/>
      <c r="F4" s="35"/>
      <c r="G4" s="5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4.1" customHeight="1" x14ac:dyDescent="0.2">
      <c r="A5" s="27" t="s">
        <v>1108</v>
      </c>
      <c r="B5" s="28">
        <v>44377</v>
      </c>
      <c r="C5" s="35"/>
      <c r="D5" s="35"/>
      <c r="E5" s="35"/>
      <c r="F5" s="35"/>
      <c r="G5" s="5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35"/>
      <c r="G6" s="5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4.1" customHeight="1" x14ac:dyDescent="0.2">
      <c r="A7" s="33" t="s">
        <v>876</v>
      </c>
      <c r="B7" s="34" t="s">
        <v>154</v>
      </c>
      <c r="C7" s="35"/>
      <c r="D7" s="35"/>
      <c r="E7" s="35"/>
      <c r="F7" s="35"/>
      <c r="G7" s="5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21" customHeight="1" x14ac:dyDescent="0.2">
      <c r="A8" s="70" t="s">
        <v>155</v>
      </c>
      <c r="B8" s="69"/>
      <c r="C8" s="69"/>
      <c r="D8" s="69"/>
      <c r="E8" s="69"/>
      <c r="F8" s="69"/>
      <c r="G8" s="5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89.25" customHeight="1" x14ac:dyDescent="0.2">
      <c r="A9" s="35"/>
      <c r="B9" s="35"/>
      <c r="C9" s="35"/>
      <c r="D9" s="54" t="s">
        <v>1593</v>
      </c>
      <c r="E9" s="54" t="s">
        <v>1610</v>
      </c>
      <c r="F9" s="54" t="s">
        <v>1611</v>
      </c>
      <c r="G9" s="54" t="s">
        <v>1289</v>
      </c>
      <c r="H9" s="54" t="s">
        <v>1597</v>
      </c>
      <c r="I9" s="54" t="s">
        <v>1598</v>
      </c>
      <c r="J9" s="42" t="s">
        <v>1599</v>
      </c>
      <c r="K9" s="54" t="s">
        <v>1594</v>
      </c>
      <c r="L9" s="54" t="s">
        <v>1595</v>
      </c>
      <c r="M9" s="54" t="s">
        <v>1596</v>
      </c>
      <c r="N9" s="54" t="s">
        <v>1299</v>
      </c>
      <c r="O9" s="54" t="s">
        <v>1600</v>
      </c>
      <c r="P9" s="54" t="s">
        <v>1601</v>
      </c>
      <c r="Q9" s="42" t="s">
        <v>1602</v>
      </c>
      <c r="R9" s="54" t="s">
        <v>1603</v>
      </c>
      <c r="S9" s="54" t="s">
        <v>1604</v>
      </c>
      <c r="T9" s="54" t="s">
        <v>1605</v>
      </c>
      <c r="U9" s="54" t="s">
        <v>1606</v>
      </c>
      <c r="V9" s="54" t="s">
        <v>1607</v>
      </c>
      <c r="W9" s="54" t="s">
        <v>1608</v>
      </c>
      <c r="X9" s="42" t="s">
        <v>1609</v>
      </c>
    </row>
    <row r="10" spans="1:26" ht="12.95" customHeight="1" x14ac:dyDescent="0.2">
      <c r="A10" s="35"/>
      <c r="B10" s="35"/>
      <c r="C10" s="35"/>
      <c r="D10" s="56" t="s">
        <v>22</v>
      </c>
      <c r="E10" s="56" t="s">
        <v>51</v>
      </c>
      <c r="F10" s="56" t="s">
        <v>69</v>
      </c>
      <c r="G10" s="56" t="s">
        <v>83</v>
      </c>
      <c r="H10" s="56" t="s">
        <v>91</v>
      </c>
      <c r="I10" s="56" t="s">
        <v>96</v>
      </c>
      <c r="J10" s="56" t="s">
        <v>227</v>
      </c>
      <c r="K10" s="56" t="s">
        <v>22</v>
      </c>
      <c r="L10" s="56" t="s">
        <v>51</v>
      </c>
      <c r="M10" s="56" t="s">
        <v>69</v>
      </c>
      <c r="N10" s="56" t="s">
        <v>83</v>
      </c>
      <c r="O10" s="56" t="s">
        <v>91</v>
      </c>
      <c r="P10" s="56" t="s">
        <v>96</v>
      </c>
      <c r="Q10" s="56" t="s">
        <v>227</v>
      </c>
      <c r="R10" s="56" t="s">
        <v>22</v>
      </c>
      <c r="S10" s="56" t="s">
        <v>51</v>
      </c>
      <c r="T10" s="56" t="s">
        <v>69</v>
      </c>
      <c r="U10" s="56" t="s">
        <v>83</v>
      </c>
      <c r="V10" s="56" t="s">
        <v>91</v>
      </c>
      <c r="W10" s="56" t="s">
        <v>96</v>
      </c>
      <c r="X10" s="56" t="s">
        <v>227</v>
      </c>
    </row>
    <row r="11" spans="1:26" ht="14.1" customHeight="1" x14ac:dyDescent="0.2">
      <c r="A11" s="55" t="s">
        <v>1056</v>
      </c>
      <c r="B11" s="54" t="s">
        <v>553</v>
      </c>
      <c r="C11" s="56" t="s">
        <v>22</v>
      </c>
      <c r="D11" s="37">
        <v>33651000</v>
      </c>
      <c r="E11" s="37">
        <v>122000</v>
      </c>
      <c r="F11" s="37">
        <v>76000</v>
      </c>
      <c r="G11" s="37">
        <v>33849000</v>
      </c>
      <c r="H11" s="37">
        <v>4000</v>
      </c>
      <c r="I11" s="37">
        <v>31000</v>
      </c>
      <c r="J11" s="38"/>
      <c r="K11" s="37">
        <v>25132000</v>
      </c>
      <c r="L11" s="37">
        <v>137000</v>
      </c>
      <c r="M11" s="37">
        <v>112000</v>
      </c>
      <c r="N11" s="37">
        <v>25381000</v>
      </c>
      <c r="O11" s="37">
        <v>14000</v>
      </c>
      <c r="P11" s="37">
        <v>21000</v>
      </c>
      <c r="Q11" s="38"/>
      <c r="R11" s="37">
        <v>28608000</v>
      </c>
      <c r="S11" s="37">
        <v>128000</v>
      </c>
      <c r="T11" s="37">
        <v>110000</v>
      </c>
      <c r="U11" s="37">
        <v>28846000</v>
      </c>
      <c r="V11" s="37">
        <v>9000</v>
      </c>
      <c r="W11" s="37">
        <v>29000</v>
      </c>
      <c r="X11" s="38"/>
    </row>
    <row r="12" spans="1:26" ht="14.1" customHeight="1" x14ac:dyDescent="0.2">
      <c r="A12" s="55" t="s">
        <v>1056</v>
      </c>
      <c r="B12" s="54" t="s">
        <v>554</v>
      </c>
      <c r="C12" s="56" t="s">
        <v>51</v>
      </c>
      <c r="D12" s="37">
        <v>31457000</v>
      </c>
      <c r="E12" s="37">
        <v>125000</v>
      </c>
      <c r="F12" s="37">
        <v>247000</v>
      </c>
      <c r="G12" s="37">
        <v>31829000</v>
      </c>
      <c r="H12" s="37">
        <v>25000</v>
      </c>
      <c r="I12" s="37">
        <v>25000</v>
      </c>
      <c r="J12" s="38"/>
      <c r="K12" s="37">
        <v>27475000</v>
      </c>
      <c r="L12" s="37">
        <v>96000</v>
      </c>
      <c r="M12" s="37">
        <v>193000</v>
      </c>
      <c r="N12" s="37">
        <v>27764000</v>
      </c>
      <c r="O12" s="37">
        <v>10000</v>
      </c>
      <c r="P12" s="37">
        <v>18000</v>
      </c>
      <c r="Q12" s="38"/>
      <c r="R12" s="37">
        <v>29016000</v>
      </c>
      <c r="S12" s="37">
        <v>99000</v>
      </c>
      <c r="T12" s="37">
        <v>325000</v>
      </c>
      <c r="U12" s="37">
        <v>29440000</v>
      </c>
      <c r="V12" s="37">
        <v>3000</v>
      </c>
      <c r="W12" s="37">
        <v>22000</v>
      </c>
      <c r="X12" s="38"/>
    </row>
    <row r="13" spans="1:26" ht="14.1" customHeight="1" x14ac:dyDescent="0.2">
      <c r="A13" s="55" t="s">
        <v>1056</v>
      </c>
      <c r="B13" s="54" t="s">
        <v>1094</v>
      </c>
      <c r="C13" s="56" t="s">
        <v>69</v>
      </c>
      <c r="D13" s="37">
        <v>19100000</v>
      </c>
      <c r="E13" s="37">
        <v>7000</v>
      </c>
      <c r="F13" s="37">
        <v>4000</v>
      </c>
      <c r="G13" s="37">
        <v>19111000</v>
      </c>
      <c r="H13" s="37">
        <v>1000</v>
      </c>
      <c r="I13" s="37">
        <v>2000</v>
      </c>
      <c r="J13" s="38"/>
      <c r="K13" s="37">
        <v>13538000</v>
      </c>
      <c r="L13" s="37">
        <v>6000</v>
      </c>
      <c r="M13" s="37">
        <v>8000</v>
      </c>
      <c r="N13" s="37">
        <v>13552000</v>
      </c>
      <c r="O13" s="37">
        <v>3000</v>
      </c>
      <c r="P13" s="37">
        <v>4000</v>
      </c>
      <c r="Q13" s="38"/>
      <c r="R13" s="37">
        <v>19341000</v>
      </c>
      <c r="S13" s="37">
        <v>7000</v>
      </c>
      <c r="T13" s="37">
        <v>4000</v>
      </c>
      <c r="U13" s="37">
        <v>19352000</v>
      </c>
      <c r="V13" s="37">
        <v>1000</v>
      </c>
      <c r="W13" s="37">
        <v>28000</v>
      </c>
      <c r="X13" s="38"/>
    </row>
    <row r="14" spans="1:26" ht="14.1" customHeight="1" x14ac:dyDescent="0.2">
      <c r="A14" s="55" t="s">
        <v>1056</v>
      </c>
      <c r="B14" s="54" t="s">
        <v>875</v>
      </c>
      <c r="C14" s="56" t="s">
        <v>83</v>
      </c>
      <c r="D14" s="37">
        <v>74799000</v>
      </c>
      <c r="E14" s="37">
        <v>1527000</v>
      </c>
      <c r="F14" s="37">
        <v>1334000</v>
      </c>
      <c r="G14" s="37">
        <v>77660000</v>
      </c>
      <c r="H14" s="37">
        <v>26000</v>
      </c>
      <c r="I14" s="37">
        <v>78000</v>
      </c>
      <c r="J14" s="38"/>
      <c r="K14" s="37">
        <v>74137000</v>
      </c>
      <c r="L14" s="37">
        <v>1529000</v>
      </c>
      <c r="M14" s="37">
        <v>1249000</v>
      </c>
      <c r="N14" s="37">
        <v>76915000</v>
      </c>
      <c r="O14" s="37">
        <v>107000</v>
      </c>
      <c r="P14" s="37">
        <v>143000</v>
      </c>
      <c r="Q14" s="38"/>
      <c r="R14" s="37">
        <v>72133000</v>
      </c>
      <c r="S14" s="37">
        <v>1634000</v>
      </c>
      <c r="T14" s="37">
        <v>1594000</v>
      </c>
      <c r="U14" s="37">
        <v>75361000</v>
      </c>
      <c r="V14" s="37">
        <v>29000</v>
      </c>
      <c r="W14" s="37">
        <v>118000</v>
      </c>
      <c r="X14" s="38"/>
    </row>
    <row r="15" spans="1:26" ht="14.1" customHeight="1" x14ac:dyDescent="0.2">
      <c r="A15" s="55" t="s">
        <v>1056</v>
      </c>
      <c r="B15" s="54" t="s">
        <v>936</v>
      </c>
      <c r="C15" s="56" t="s">
        <v>91</v>
      </c>
      <c r="D15" s="37">
        <v>159007000</v>
      </c>
      <c r="E15" s="37">
        <v>1781000</v>
      </c>
      <c r="F15" s="37">
        <v>1661000</v>
      </c>
      <c r="G15" s="37">
        <v>162449000</v>
      </c>
      <c r="H15" s="37">
        <v>56000</v>
      </c>
      <c r="I15" s="37">
        <v>136000</v>
      </c>
      <c r="J15" s="38"/>
      <c r="K15" s="37">
        <v>140282000</v>
      </c>
      <c r="L15" s="37">
        <v>1768000</v>
      </c>
      <c r="M15" s="37">
        <v>1562000</v>
      </c>
      <c r="N15" s="37">
        <v>143612000</v>
      </c>
      <c r="O15" s="37">
        <v>134000</v>
      </c>
      <c r="P15" s="37">
        <v>186000</v>
      </c>
      <c r="Q15" s="38"/>
      <c r="R15" s="37">
        <v>149098000</v>
      </c>
      <c r="S15" s="37">
        <v>1868000</v>
      </c>
      <c r="T15" s="37">
        <v>2033000</v>
      </c>
      <c r="U15" s="37">
        <v>152999000</v>
      </c>
      <c r="V15" s="37">
        <v>42000</v>
      </c>
      <c r="W15" s="37">
        <v>197000</v>
      </c>
      <c r="X15" s="38"/>
    </row>
    <row r="16" spans="1:26" ht="14.1" customHeight="1" x14ac:dyDescent="0.2">
      <c r="A16" s="55" t="s">
        <v>1056</v>
      </c>
      <c r="B16" s="54" t="s">
        <v>534</v>
      </c>
      <c r="C16" s="56" t="s">
        <v>96</v>
      </c>
      <c r="D16" s="37">
        <v>95698000</v>
      </c>
      <c r="E16" s="37">
        <v>667000</v>
      </c>
      <c r="F16" s="37">
        <v>20000</v>
      </c>
      <c r="G16" s="37">
        <v>96385000</v>
      </c>
      <c r="H16" s="37">
        <v>666000</v>
      </c>
      <c r="I16" s="37">
        <v>502000</v>
      </c>
      <c r="J16" s="38"/>
      <c r="K16" s="37">
        <v>85756000</v>
      </c>
      <c r="L16" s="37">
        <v>879000</v>
      </c>
      <c r="M16" s="37">
        <v>0</v>
      </c>
      <c r="N16" s="37">
        <v>86635000</v>
      </c>
      <c r="O16" s="37">
        <v>879000</v>
      </c>
      <c r="P16" s="37">
        <v>537000</v>
      </c>
      <c r="Q16" s="38"/>
      <c r="R16" s="37">
        <v>89480000</v>
      </c>
      <c r="S16" s="37">
        <v>722000</v>
      </c>
      <c r="T16" s="37">
        <v>26000</v>
      </c>
      <c r="U16" s="37">
        <v>90228000</v>
      </c>
      <c r="V16" s="37">
        <v>720000</v>
      </c>
      <c r="W16" s="37">
        <v>512000</v>
      </c>
      <c r="X16" s="38"/>
    </row>
    <row r="17" spans="1:24" ht="29.1" customHeight="1" x14ac:dyDescent="0.2">
      <c r="A17" s="55" t="s">
        <v>1056</v>
      </c>
      <c r="B17" s="54" t="s">
        <v>838</v>
      </c>
      <c r="C17" s="56" t="s">
        <v>197</v>
      </c>
      <c r="D17" s="38"/>
      <c r="E17" s="37">
        <v>76000</v>
      </c>
      <c r="F17" s="38"/>
      <c r="G17" s="38"/>
      <c r="H17" s="38"/>
      <c r="I17" s="38"/>
      <c r="J17" s="38"/>
      <c r="K17" s="38"/>
      <c r="L17" s="37">
        <v>81000</v>
      </c>
      <c r="M17" s="38"/>
      <c r="N17" s="38"/>
      <c r="O17" s="38"/>
      <c r="P17" s="38"/>
      <c r="Q17" s="38"/>
      <c r="R17" s="38"/>
      <c r="S17" s="37">
        <v>78000</v>
      </c>
      <c r="T17" s="38"/>
      <c r="U17" s="38"/>
      <c r="V17" s="38"/>
      <c r="W17" s="38"/>
      <c r="X17" s="38"/>
    </row>
    <row r="18" spans="1:24" ht="14.1" customHeight="1" x14ac:dyDescent="0.2">
      <c r="A18" s="55" t="s">
        <v>1056</v>
      </c>
      <c r="B18" s="54" t="s">
        <v>533</v>
      </c>
      <c r="C18" s="56" t="s">
        <v>198</v>
      </c>
      <c r="D18" s="37">
        <v>26034000</v>
      </c>
      <c r="E18" s="37">
        <v>286000</v>
      </c>
      <c r="F18" s="37">
        <v>358000</v>
      </c>
      <c r="G18" s="37">
        <v>26678000</v>
      </c>
      <c r="H18" s="37">
        <v>38000</v>
      </c>
      <c r="I18" s="37">
        <v>108000</v>
      </c>
      <c r="J18" s="38"/>
      <c r="K18" s="37">
        <v>25544000</v>
      </c>
      <c r="L18" s="37">
        <v>325000</v>
      </c>
      <c r="M18" s="37">
        <v>311000</v>
      </c>
      <c r="N18" s="37">
        <v>26180000</v>
      </c>
      <c r="O18" s="37">
        <v>70000</v>
      </c>
      <c r="P18" s="37">
        <v>151000</v>
      </c>
      <c r="Q18" s="38"/>
      <c r="R18" s="37">
        <v>25156000</v>
      </c>
      <c r="S18" s="37">
        <v>304000</v>
      </c>
      <c r="T18" s="37">
        <v>336000</v>
      </c>
      <c r="U18" s="37">
        <v>25796000</v>
      </c>
      <c r="V18" s="37">
        <v>38000</v>
      </c>
      <c r="W18" s="37">
        <v>104000</v>
      </c>
      <c r="X18" s="38"/>
    </row>
    <row r="19" spans="1:24" ht="14.1" customHeight="1" x14ac:dyDescent="0.2">
      <c r="A19" s="55" t="s">
        <v>1056</v>
      </c>
      <c r="B19" s="54" t="s">
        <v>954</v>
      </c>
      <c r="C19" s="56" t="s">
        <v>226</v>
      </c>
      <c r="D19" s="37">
        <v>280739000</v>
      </c>
      <c r="E19" s="37">
        <v>2734000</v>
      </c>
      <c r="F19" s="37">
        <v>2039000</v>
      </c>
      <c r="G19" s="37">
        <v>285512000</v>
      </c>
      <c r="H19" s="37">
        <v>760000</v>
      </c>
      <c r="I19" s="37">
        <v>746000</v>
      </c>
      <c r="J19" s="38"/>
      <c r="K19" s="37">
        <v>251582000</v>
      </c>
      <c r="L19" s="37">
        <v>2972000</v>
      </c>
      <c r="M19" s="37">
        <v>1873000</v>
      </c>
      <c r="N19" s="37">
        <v>256427000</v>
      </c>
      <c r="O19" s="37">
        <v>1083000</v>
      </c>
      <c r="P19" s="37">
        <v>874000</v>
      </c>
      <c r="Q19" s="38"/>
      <c r="R19" s="37">
        <v>263734000</v>
      </c>
      <c r="S19" s="37">
        <v>2894000</v>
      </c>
      <c r="T19" s="37">
        <v>2395000</v>
      </c>
      <c r="U19" s="37">
        <v>269023000</v>
      </c>
      <c r="V19" s="37">
        <v>800000</v>
      </c>
      <c r="W19" s="37">
        <v>813000</v>
      </c>
      <c r="X19" s="38"/>
    </row>
    <row r="20" spans="1:24" ht="14.1" customHeight="1" x14ac:dyDescent="0.2">
      <c r="A20" s="55" t="s">
        <v>1056</v>
      </c>
      <c r="B20" s="54" t="s">
        <v>600</v>
      </c>
      <c r="C20" s="56" t="s">
        <v>23</v>
      </c>
      <c r="D20" s="37">
        <v>1589000</v>
      </c>
      <c r="E20" s="37">
        <v>0</v>
      </c>
      <c r="F20" s="37">
        <v>0</v>
      </c>
      <c r="G20" s="37">
        <v>1589000</v>
      </c>
      <c r="H20" s="37">
        <v>0</v>
      </c>
      <c r="I20" s="37">
        <v>0</v>
      </c>
      <c r="J20" s="38"/>
      <c r="K20" s="37">
        <v>1374000</v>
      </c>
      <c r="L20" s="37">
        <v>0</v>
      </c>
      <c r="M20" s="37">
        <v>0</v>
      </c>
      <c r="N20" s="37">
        <v>1374000</v>
      </c>
      <c r="O20" s="37">
        <v>0</v>
      </c>
      <c r="P20" s="37">
        <v>0</v>
      </c>
      <c r="Q20" s="38"/>
      <c r="R20" s="37">
        <v>1631000</v>
      </c>
      <c r="S20" s="37">
        <v>0</v>
      </c>
      <c r="T20" s="37">
        <v>0</v>
      </c>
      <c r="U20" s="37">
        <v>1631000</v>
      </c>
      <c r="V20" s="37">
        <v>0</v>
      </c>
      <c r="W20" s="37">
        <v>0</v>
      </c>
      <c r="X20" s="38"/>
    </row>
    <row r="21" spans="1:24" ht="14.1" customHeight="1" x14ac:dyDescent="0.2">
      <c r="A21" s="55" t="s">
        <v>1056</v>
      </c>
      <c r="B21" s="54" t="s">
        <v>868</v>
      </c>
      <c r="C21" s="56" t="s">
        <v>29</v>
      </c>
      <c r="D21" s="37">
        <v>202000</v>
      </c>
      <c r="E21" s="37">
        <v>0</v>
      </c>
      <c r="F21" s="37">
        <v>0</v>
      </c>
      <c r="G21" s="37">
        <v>202000</v>
      </c>
      <c r="H21" s="37">
        <v>0</v>
      </c>
      <c r="I21" s="37">
        <v>0</v>
      </c>
      <c r="J21" s="38"/>
      <c r="K21" s="37">
        <v>16000</v>
      </c>
      <c r="L21" s="37">
        <v>0</v>
      </c>
      <c r="M21" s="37">
        <v>0</v>
      </c>
      <c r="N21" s="37">
        <v>16000</v>
      </c>
      <c r="O21" s="37">
        <v>0</v>
      </c>
      <c r="P21" s="37">
        <v>0</v>
      </c>
      <c r="Q21" s="38"/>
      <c r="R21" s="37">
        <v>9000</v>
      </c>
      <c r="S21" s="37">
        <v>0</v>
      </c>
      <c r="T21" s="37">
        <v>0</v>
      </c>
      <c r="U21" s="37">
        <v>9000</v>
      </c>
      <c r="V21" s="37">
        <v>0</v>
      </c>
      <c r="W21" s="37">
        <v>0</v>
      </c>
      <c r="X21" s="38"/>
    </row>
    <row r="22" spans="1:24" ht="14.1" customHeight="1" x14ac:dyDescent="0.2">
      <c r="A22" s="55" t="s">
        <v>1056</v>
      </c>
      <c r="B22" s="54" t="s">
        <v>952</v>
      </c>
      <c r="C22" s="56" t="s">
        <v>33</v>
      </c>
      <c r="D22" s="37">
        <v>282530000</v>
      </c>
      <c r="E22" s="37">
        <v>2734000</v>
      </c>
      <c r="F22" s="37">
        <v>2039000</v>
      </c>
      <c r="G22" s="37">
        <v>287303000</v>
      </c>
      <c r="H22" s="37">
        <v>760000</v>
      </c>
      <c r="I22" s="37">
        <v>746000</v>
      </c>
      <c r="J22" s="38"/>
      <c r="K22" s="37">
        <v>252972000</v>
      </c>
      <c r="L22" s="37">
        <v>2972000</v>
      </c>
      <c r="M22" s="37">
        <v>1873000</v>
      </c>
      <c r="N22" s="37">
        <v>257817000</v>
      </c>
      <c r="O22" s="37">
        <v>1083000</v>
      </c>
      <c r="P22" s="37">
        <v>874000</v>
      </c>
      <c r="Q22" s="38"/>
      <c r="R22" s="37">
        <v>265374000</v>
      </c>
      <c r="S22" s="37">
        <v>2894000</v>
      </c>
      <c r="T22" s="37">
        <v>2395000</v>
      </c>
      <c r="U22" s="37">
        <v>270663000</v>
      </c>
      <c r="V22" s="37">
        <v>800000</v>
      </c>
      <c r="W22" s="37">
        <v>813000</v>
      </c>
      <c r="X22" s="38"/>
    </row>
    <row r="23" spans="1:24" ht="14.1" customHeight="1" x14ac:dyDescent="0.2">
      <c r="A23" s="55" t="s">
        <v>1055</v>
      </c>
      <c r="B23" s="54" t="s">
        <v>552</v>
      </c>
      <c r="C23" s="56" t="s">
        <v>40</v>
      </c>
      <c r="D23" s="37">
        <v>12477000</v>
      </c>
      <c r="E23" s="37">
        <v>582000</v>
      </c>
      <c r="F23" s="37">
        <v>223000</v>
      </c>
      <c r="G23" s="37">
        <v>13282000</v>
      </c>
      <c r="H23" s="37">
        <v>0</v>
      </c>
      <c r="I23" s="37">
        <v>109000</v>
      </c>
      <c r="J23" s="38"/>
      <c r="K23" s="37">
        <v>11841000</v>
      </c>
      <c r="L23" s="37">
        <v>178000</v>
      </c>
      <c r="M23" s="37">
        <v>303000</v>
      </c>
      <c r="N23" s="37">
        <v>12322000</v>
      </c>
      <c r="O23" s="37">
        <v>0</v>
      </c>
      <c r="P23" s="37">
        <v>29000</v>
      </c>
      <c r="Q23" s="38"/>
      <c r="R23" s="37">
        <v>11341000</v>
      </c>
      <c r="S23" s="37">
        <v>576000</v>
      </c>
      <c r="T23" s="37">
        <v>287000</v>
      </c>
      <c r="U23" s="37">
        <v>12204000</v>
      </c>
      <c r="V23" s="37">
        <v>0</v>
      </c>
      <c r="W23" s="37">
        <v>226000</v>
      </c>
      <c r="X23" s="38"/>
    </row>
    <row r="24" spans="1:24" ht="14.1" customHeight="1" x14ac:dyDescent="0.2">
      <c r="A24" s="55" t="s">
        <v>1055</v>
      </c>
      <c r="B24" s="54" t="s">
        <v>875</v>
      </c>
      <c r="C24" s="56" t="s">
        <v>43</v>
      </c>
      <c r="D24" s="37">
        <v>18978000</v>
      </c>
      <c r="E24" s="37">
        <v>803000</v>
      </c>
      <c r="F24" s="37">
        <v>1270000</v>
      </c>
      <c r="G24" s="37">
        <v>21051000</v>
      </c>
      <c r="H24" s="37">
        <v>0</v>
      </c>
      <c r="I24" s="37">
        <v>106000</v>
      </c>
      <c r="J24" s="38"/>
      <c r="K24" s="37">
        <v>20708000</v>
      </c>
      <c r="L24" s="37">
        <v>591000</v>
      </c>
      <c r="M24" s="37">
        <v>336000</v>
      </c>
      <c r="N24" s="37">
        <v>21635000</v>
      </c>
      <c r="O24" s="37">
        <v>51000</v>
      </c>
      <c r="P24" s="37">
        <v>116000</v>
      </c>
      <c r="Q24" s="38"/>
      <c r="R24" s="37">
        <v>16406000</v>
      </c>
      <c r="S24" s="37">
        <v>1137000</v>
      </c>
      <c r="T24" s="37">
        <v>1312000</v>
      </c>
      <c r="U24" s="37">
        <v>18855000</v>
      </c>
      <c r="V24" s="37">
        <v>14000</v>
      </c>
      <c r="W24" s="37">
        <v>187000</v>
      </c>
      <c r="X24" s="38"/>
    </row>
    <row r="25" spans="1:24" ht="14.1" customHeight="1" x14ac:dyDescent="0.2">
      <c r="A25" s="55" t="s">
        <v>1055</v>
      </c>
      <c r="B25" s="54" t="s">
        <v>937</v>
      </c>
      <c r="C25" s="56" t="s">
        <v>45</v>
      </c>
      <c r="D25" s="37">
        <v>31455000</v>
      </c>
      <c r="E25" s="37">
        <v>1385000</v>
      </c>
      <c r="F25" s="37">
        <v>1493000</v>
      </c>
      <c r="G25" s="37">
        <v>34333000</v>
      </c>
      <c r="H25" s="37">
        <v>0</v>
      </c>
      <c r="I25" s="37">
        <v>215000</v>
      </c>
      <c r="J25" s="38"/>
      <c r="K25" s="37">
        <v>32549000</v>
      </c>
      <c r="L25" s="37">
        <v>769000</v>
      </c>
      <c r="M25" s="37">
        <v>639000</v>
      </c>
      <c r="N25" s="37">
        <v>33957000</v>
      </c>
      <c r="O25" s="37">
        <v>51000</v>
      </c>
      <c r="P25" s="37">
        <v>145000</v>
      </c>
      <c r="Q25" s="38"/>
      <c r="R25" s="37">
        <v>27747000</v>
      </c>
      <c r="S25" s="37">
        <v>1713000</v>
      </c>
      <c r="T25" s="37">
        <v>1599000</v>
      </c>
      <c r="U25" s="37">
        <v>31059000</v>
      </c>
      <c r="V25" s="37">
        <v>14000</v>
      </c>
      <c r="W25" s="37">
        <v>413000</v>
      </c>
      <c r="X25" s="38"/>
    </row>
    <row r="26" spans="1:24" ht="14.1" customHeight="1" x14ac:dyDescent="0.2">
      <c r="A26" s="55" t="s">
        <v>1055</v>
      </c>
      <c r="B26" s="54" t="s">
        <v>532</v>
      </c>
      <c r="C26" s="56" t="s">
        <v>46</v>
      </c>
      <c r="D26" s="37">
        <v>454000</v>
      </c>
      <c r="E26" s="37">
        <v>0</v>
      </c>
      <c r="F26" s="37">
        <v>1000</v>
      </c>
      <c r="G26" s="37">
        <v>455000</v>
      </c>
      <c r="H26" s="37">
        <v>0</v>
      </c>
      <c r="I26" s="37">
        <v>0</v>
      </c>
      <c r="J26" s="38"/>
      <c r="K26" s="37">
        <v>545000</v>
      </c>
      <c r="L26" s="37">
        <v>1000</v>
      </c>
      <c r="M26" s="37">
        <v>47000</v>
      </c>
      <c r="N26" s="37">
        <v>593000</v>
      </c>
      <c r="O26" s="37">
        <v>0</v>
      </c>
      <c r="P26" s="37">
        <v>0</v>
      </c>
      <c r="Q26" s="38"/>
      <c r="R26" s="37">
        <v>524000</v>
      </c>
      <c r="S26" s="37">
        <v>0</v>
      </c>
      <c r="T26" s="37">
        <v>25000</v>
      </c>
      <c r="U26" s="37">
        <v>549000</v>
      </c>
      <c r="V26" s="37">
        <v>0</v>
      </c>
      <c r="W26" s="37">
        <v>0</v>
      </c>
      <c r="X26" s="38"/>
    </row>
    <row r="27" spans="1:24" ht="14.1" customHeight="1" x14ac:dyDescent="0.2">
      <c r="A27" s="55" t="s">
        <v>1055</v>
      </c>
      <c r="B27" s="54" t="s">
        <v>953</v>
      </c>
      <c r="C27" s="56" t="s">
        <v>47</v>
      </c>
      <c r="D27" s="37">
        <v>31909000</v>
      </c>
      <c r="E27" s="37">
        <v>1385000</v>
      </c>
      <c r="F27" s="37">
        <v>1494000</v>
      </c>
      <c r="G27" s="37">
        <v>34788000</v>
      </c>
      <c r="H27" s="37">
        <v>0</v>
      </c>
      <c r="I27" s="37">
        <v>215000</v>
      </c>
      <c r="J27" s="38"/>
      <c r="K27" s="37">
        <v>33094000</v>
      </c>
      <c r="L27" s="37">
        <v>770000</v>
      </c>
      <c r="M27" s="37">
        <v>686000</v>
      </c>
      <c r="N27" s="37">
        <v>34550000</v>
      </c>
      <c r="O27" s="37">
        <v>51000</v>
      </c>
      <c r="P27" s="37">
        <v>145000</v>
      </c>
      <c r="Q27" s="38"/>
      <c r="R27" s="37">
        <v>28271000</v>
      </c>
      <c r="S27" s="37">
        <v>1713000</v>
      </c>
      <c r="T27" s="37">
        <v>1624000</v>
      </c>
      <c r="U27" s="37">
        <v>31608000</v>
      </c>
      <c r="V27" s="37">
        <v>14000</v>
      </c>
      <c r="W27" s="37">
        <v>413000</v>
      </c>
      <c r="X27" s="38"/>
    </row>
    <row r="28" spans="1:24" ht="14.1" customHeight="1" x14ac:dyDescent="0.2">
      <c r="A28" s="55" t="s">
        <v>1055</v>
      </c>
      <c r="B28" s="54" t="s">
        <v>599</v>
      </c>
      <c r="C28" s="56" t="s">
        <v>49</v>
      </c>
      <c r="D28" s="37">
        <v>13532000</v>
      </c>
      <c r="E28" s="37">
        <v>0</v>
      </c>
      <c r="F28" s="37">
        <v>0</v>
      </c>
      <c r="G28" s="37">
        <v>13532000</v>
      </c>
      <c r="H28" s="37">
        <v>0</v>
      </c>
      <c r="I28" s="37">
        <v>0</v>
      </c>
      <c r="J28" s="38"/>
      <c r="K28" s="37">
        <v>11740000</v>
      </c>
      <c r="L28" s="37">
        <v>0</v>
      </c>
      <c r="M28" s="37">
        <v>0</v>
      </c>
      <c r="N28" s="37">
        <v>11740000</v>
      </c>
      <c r="O28" s="37">
        <v>0</v>
      </c>
      <c r="P28" s="37">
        <v>0</v>
      </c>
      <c r="Q28" s="38"/>
      <c r="R28" s="37">
        <v>8774000</v>
      </c>
      <c r="S28" s="37">
        <v>0</v>
      </c>
      <c r="T28" s="37">
        <v>0</v>
      </c>
      <c r="U28" s="37">
        <v>8774000</v>
      </c>
      <c r="V28" s="37">
        <v>0</v>
      </c>
      <c r="W28" s="37">
        <v>0</v>
      </c>
      <c r="X28" s="38"/>
    </row>
    <row r="29" spans="1:24" ht="14.1" customHeight="1" x14ac:dyDescent="0.2">
      <c r="A29" s="55" t="s">
        <v>1055</v>
      </c>
      <c r="B29" s="54" t="s">
        <v>867</v>
      </c>
      <c r="C29" s="56" t="s">
        <v>50</v>
      </c>
      <c r="D29" s="37">
        <v>735000</v>
      </c>
      <c r="E29" s="37">
        <v>0</v>
      </c>
      <c r="F29" s="37">
        <v>8000</v>
      </c>
      <c r="G29" s="37">
        <v>743000</v>
      </c>
      <c r="H29" s="37">
        <v>0</v>
      </c>
      <c r="I29" s="37">
        <v>0</v>
      </c>
      <c r="J29" s="38"/>
      <c r="K29" s="37">
        <v>694000</v>
      </c>
      <c r="L29" s="37">
        <v>0</v>
      </c>
      <c r="M29" s="37">
        <v>29000</v>
      </c>
      <c r="N29" s="37">
        <v>723000</v>
      </c>
      <c r="O29" s="37">
        <v>0</v>
      </c>
      <c r="P29" s="37">
        <v>0</v>
      </c>
      <c r="Q29" s="38"/>
      <c r="R29" s="37">
        <v>608000</v>
      </c>
      <c r="S29" s="37">
        <v>0</v>
      </c>
      <c r="T29" s="37">
        <v>15000</v>
      </c>
      <c r="U29" s="37">
        <v>623000</v>
      </c>
      <c r="V29" s="37">
        <v>0</v>
      </c>
      <c r="W29" s="37">
        <v>0</v>
      </c>
      <c r="X29" s="38"/>
    </row>
    <row r="30" spans="1:24" ht="14.1" customHeight="1" x14ac:dyDescent="0.2">
      <c r="A30" s="55" t="s">
        <v>1055</v>
      </c>
      <c r="B30" s="54" t="s">
        <v>951</v>
      </c>
      <c r="C30" s="56" t="s">
        <v>52</v>
      </c>
      <c r="D30" s="37">
        <v>46176000</v>
      </c>
      <c r="E30" s="37">
        <v>1385000</v>
      </c>
      <c r="F30" s="37">
        <v>1502000</v>
      </c>
      <c r="G30" s="37">
        <v>49063000</v>
      </c>
      <c r="H30" s="37">
        <v>0</v>
      </c>
      <c r="I30" s="37">
        <v>215000</v>
      </c>
      <c r="J30" s="38"/>
      <c r="K30" s="37">
        <v>45528000</v>
      </c>
      <c r="L30" s="37">
        <v>770000</v>
      </c>
      <c r="M30" s="37">
        <v>715000</v>
      </c>
      <c r="N30" s="37">
        <v>47013000</v>
      </c>
      <c r="O30" s="37">
        <v>51000</v>
      </c>
      <c r="P30" s="37">
        <v>145000</v>
      </c>
      <c r="Q30" s="38"/>
      <c r="R30" s="37">
        <v>37653000</v>
      </c>
      <c r="S30" s="37">
        <v>1713000</v>
      </c>
      <c r="T30" s="37">
        <v>1639000</v>
      </c>
      <c r="U30" s="37">
        <v>41005000</v>
      </c>
      <c r="V30" s="37">
        <v>14000</v>
      </c>
      <c r="W30" s="37">
        <v>413000</v>
      </c>
      <c r="X30" s="38"/>
    </row>
    <row r="31" spans="1:24" ht="14.1" customHeight="1" x14ac:dyDescent="0.2">
      <c r="A31" s="55" t="s">
        <v>915</v>
      </c>
      <c r="B31" s="92"/>
      <c r="C31" s="58" t="s">
        <v>55</v>
      </c>
      <c r="D31" s="39">
        <v>328706000</v>
      </c>
      <c r="E31" s="39">
        <v>4119000</v>
      </c>
      <c r="F31" s="39">
        <v>3541000</v>
      </c>
      <c r="G31" s="39">
        <v>336366000</v>
      </c>
      <c r="H31" s="39">
        <v>760000</v>
      </c>
      <c r="I31" s="39">
        <v>961000</v>
      </c>
      <c r="J31" s="39">
        <v>208000</v>
      </c>
      <c r="K31" s="39">
        <v>298500000</v>
      </c>
      <c r="L31" s="39">
        <v>3742000</v>
      </c>
      <c r="M31" s="39">
        <v>2588000</v>
      </c>
      <c r="N31" s="39">
        <v>304830000</v>
      </c>
      <c r="O31" s="39">
        <v>1134000</v>
      </c>
      <c r="P31" s="39">
        <v>1019000</v>
      </c>
      <c r="Q31" s="39">
        <v>246000</v>
      </c>
      <c r="R31" s="39">
        <v>303027000</v>
      </c>
      <c r="S31" s="39">
        <v>4607000</v>
      </c>
      <c r="T31" s="39">
        <v>4034000</v>
      </c>
      <c r="U31" s="39">
        <v>311668000</v>
      </c>
      <c r="V31" s="39">
        <v>814000</v>
      </c>
      <c r="W31" s="39">
        <v>1226000</v>
      </c>
      <c r="X31" s="39">
        <v>472000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B7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32"/>
  <sheetViews>
    <sheetView rightToLeft="1" topLeftCell="A7" workbookViewId="0">
      <selection activeCell="D11" sqref="D11:R32"/>
    </sheetView>
  </sheetViews>
  <sheetFormatPr defaultColWidth="11.42578125" defaultRowHeight="12.75" x14ac:dyDescent="0.2"/>
  <cols>
    <col min="1" max="1" width="29.5703125" customWidth="1"/>
    <col min="2" max="2" width="22.42578125" customWidth="1"/>
    <col min="3" max="3" width="14.42578125" customWidth="1"/>
    <col min="4" max="4" width="15.5703125" customWidth="1"/>
    <col min="5" max="18" width="16.28515625" customWidth="1"/>
    <col min="19" max="19" width="8.28515625" customWidth="1"/>
  </cols>
  <sheetData>
    <row r="1" spans="1:19" ht="14.1" customHeight="1" x14ac:dyDescent="0.2">
      <c r="A1" s="19" t="s">
        <v>580</v>
      </c>
      <c r="B1" s="53"/>
      <c r="C1" s="35"/>
      <c r="D1" s="35"/>
      <c r="E1" s="35"/>
      <c r="F1" s="4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1" customHeight="1" x14ac:dyDescent="0.2">
      <c r="A2" s="19" t="s">
        <v>661</v>
      </c>
      <c r="B2" s="53"/>
      <c r="C2" s="35"/>
      <c r="D2" s="35"/>
      <c r="E2" s="35"/>
      <c r="F2" s="45"/>
      <c r="G2" s="45"/>
      <c r="H2" s="45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1" customHeight="1" x14ac:dyDescent="0.2">
      <c r="A3" s="22"/>
      <c r="B3" s="23" t="s">
        <v>560</v>
      </c>
      <c r="C3" s="24" t="s">
        <v>24</v>
      </c>
      <c r="D3" s="25"/>
      <c r="E3" s="62"/>
      <c r="F3" s="45"/>
      <c r="G3" s="45"/>
      <c r="H3" s="45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4.1" customHeight="1" x14ac:dyDescent="0.2">
      <c r="A4" s="27"/>
      <c r="B4" s="27" t="s">
        <v>1108</v>
      </c>
      <c r="C4" s="138">
        <v>44377</v>
      </c>
      <c r="D4" s="35"/>
      <c r="E4" s="35"/>
      <c r="F4" s="45"/>
      <c r="G4" s="45"/>
      <c r="H4" s="45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1" customHeight="1" x14ac:dyDescent="0.2">
      <c r="A5" s="27"/>
      <c r="B5" s="29" t="str">
        <f>"סוג מטבע"&amp;IF(C5="ILS","אלפי ש""""ח","")</f>
        <v>סוג מטבעאלפי ש""ח</v>
      </c>
      <c r="C5" s="30" t="s">
        <v>353</v>
      </c>
      <c r="D5" s="35"/>
      <c r="E5" s="35"/>
      <c r="F5" s="45"/>
      <c r="G5" s="45"/>
      <c r="H5" s="45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.1" customHeight="1" x14ac:dyDescent="0.2">
      <c r="A6" s="31"/>
      <c r="B6" s="31"/>
      <c r="C6" s="32"/>
      <c r="D6" s="35"/>
      <c r="E6" s="35"/>
      <c r="F6" s="45"/>
      <c r="G6" s="45"/>
      <c r="H6" s="45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1" customHeight="1" x14ac:dyDescent="0.2">
      <c r="A7" s="33"/>
      <c r="B7" s="33" t="s">
        <v>876</v>
      </c>
      <c r="C7" s="34" t="s">
        <v>156</v>
      </c>
      <c r="D7" s="35"/>
      <c r="E7" s="35"/>
      <c r="F7" s="45"/>
      <c r="G7" s="45"/>
      <c r="H7" s="45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" customHeight="1" x14ac:dyDescent="0.2">
      <c r="A8" s="70" t="s">
        <v>157</v>
      </c>
      <c r="B8" s="44"/>
      <c r="C8" s="44"/>
      <c r="D8" s="44"/>
      <c r="E8" s="44"/>
      <c r="F8" s="44"/>
      <c r="G8" s="4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9" s="68" customFormat="1" ht="106.5" customHeight="1" x14ac:dyDescent="0.2">
      <c r="A9" s="35"/>
      <c r="B9" s="35"/>
      <c r="C9" s="35"/>
      <c r="D9" s="42" t="s">
        <v>1612</v>
      </c>
      <c r="E9" s="42" t="s">
        <v>1613</v>
      </c>
      <c r="F9" s="42" t="s">
        <v>1614</v>
      </c>
      <c r="G9" s="42" t="s">
        <v>1615</v>
      </c>
      <c r="H9" s="42" t="s">
        <v>1616</v>
      </c>
      <c r="I9" s="42" t="s">
        <v>1617</v>
      </c>
      <c r="J9" s="42" t="s">
        <v>1618</v>
      </c>
      <c r="K9" s="42" t="s">
        <v>1619</v>
      </c>
      <c r="L9" s="42" t="s">
        <v>1620</v>
      </c>
      <c r="M9" s="42" t="s">
        <v>1621</v>
      </c>
      <c r="N9" s="42" t="s">
        <v>1622</v>
      </c>
      <c r="O9" s="42" t="s">
        <v>1623</v>
      </c>
      <c r="P9" s="42" t="s">
        <v>1624</v>
      </c>
      <c r="Q9" s="42" t="s">
        <v>1625</v>
      </c>
      <c r="R9" s="42" t="s">
        <v>1626</v>
      </c>
    </row>
    <row r="10" spans="1:19" ht="16.5" customHeight="1" x14ac:dyDescent="0.2">
      <c r="A10" s="2"/>
      <c r="B10" s="2"/>
      <c r="C10" s="2"/>
      <c r="D10" s="11" t="s">
        <v>22</v>
      </c>
      <c r="E10" s="11" t="s">
        <v>51</v>
      </c>
      <c r="F10" s="11" t="s">
        <v>69</v>
      </c>
      <c r="G10" s="11" t="s">
        <v>83</v>
      </c>
      <c r="H10" s="11" t="s">
        <v>91</v>
      </c>
      <c r="I10" s="11" t="s">
        <v>22</v>
      </c>
      <c r="J10" s="11" t="s">
        <v>51</v>
      </c>
      <c r="K10" s="11" t="s">
        <v>69</v>
      </c>
      <c r="L10" s="11" t="s">
        <v>83</v>
      </c>
      <c r="M10" s="11" t="s">
        <v>91</v>
      </c>
      <c r="N10" s="11" t="s">
        <v>22</v>
      </c>
      <c r="O10" s="11" t="s">
        <v>51</v>
      </c>
      <c r="P10" s="11" t="s">
        <v>69</v>
      </c>
      <c r="Q10" s="11" t="s">
        <v>83</v>
      </c>
      <c r="R10" s="11" t="s">
        <v>91</v>
      </c>
    </row>
    <row r="11" spans="1:19" ht="13.5" customHeight="1" x14ac:dyDescent="0.2">
      <c r="A11" s="43" t="s">
        <v>1056</v>
      </c>
      <c r="B11" s="42" t="s">
        <v>553</v>
      </c>
      <c r="C11" s="56" t="s">
        <v>22</v>
      </c>
      <c r="D11" s="37">
        <v>53000</v>
      </c>
      <c r="E11" s="37">
        <v>12000</v>
      </c>
      <c r="F11" s="37">
        <v>23000</v>
      </c>
      <c r="G11" s="37">
        <v>76000</v>
      </c>
      <c r="H11" s="37">
        <v>328000</v>
      </c>
      <c r="I11" s="37">
        <v>49000</v>
      </c>
      <c r="J11" s="37">
        <v>13000</v>
      </c>
      <c r="K11" s="37">
        <v>63000</v>
      </c>
      <c r="L11" s="37">
        <v>112000</v>
      </c>
      <c r="M11" s="37">
        <v>367000</v>
      </c>
      <c r="N11" s="37">
        <v>47000</v>
      </c>
      <c r="O11" s="37">
        <v>14000</v>
      </c>
      <c r="P11" s="37">
        <v>63000</v>
      </c>
      <c r="Q11" s="37">
        <v>110000</v>
      </c>
      <c r="R11" s="37">
        <v>357000</v>
      </c>
    </row>
    <row r="12" spans="1:19" ht="14.1" customHeight="1" x14ac:dyDescent="0.2">
      <c r="A12" s="43" t="s">
        <v>1056</v>
      </c>
      <c r="B12" s="42" t="s">
        <v>554</v>
      </c>
      <c r="C12" s="56" t="s">
        <v>51</v>
      </c>
      <c r="D12" s="37">
        <v>167000</v>
      </c>
      <c r="E12" s="37">
        <v>18000</v>
      </c>
      <c r="F12" s="37">
        <v>80000</v>
      </c>
      <c r="G12" s="37">
        <v>247000</v>
      </c>
      <c r="H12" s="37">
        <v>974000</v>
      </c>
      <c r="I12" s="37">
        <v>56000</v>
      </c>
      <c r="J12" s="37">
        <v>2000</v>
      </c>
      <c r="K12" s="37">
        <v>137000</v>
      </c>
      <c r="L12" s="37">
        <v>193000</v>
      </c>
      <c r="M12" s="37">
        <v>970000</v>
      </c>
      <c r="N12" s="37">
        <v>195000</v>
      </c>
      <c r="O12" s="37">
        <v>21000</v>
      </c>
      <c r="P12" s="37">
        <v>130000</v>
      </c>
      <c r="Q12" s="37">
        <v>325000</v>
      </c>
      <c r="R12" s="37">
        <v>1086000</v>
      </c>
    </row>
    <row r="13" spans="1:19" ht="14.1" customHeight="1" x14ac:dyDescent="0.2">
      <c r="A13" s="43" t="s">
        <v>1056</v>
      </c>
      <c r="B13" s="42" t="s">
        <v>1094</v>
      </c>
      <c r="C13" s="56" t="s">
        <v>69</v>
      </c>
      <c r="D13" s="37">
        <v>3000</v>
      </c>
      <c r="E13" s="37">
        <v>1000</v>
      </c>
      <c r="F13" s="37">
        <v>1000</v>
      </c>
      <c r="G13" s="37">
        <v>4000</v>
      </c>
      <c r="H13" s="37">
        <v>398000</v>
      </c>
      <c r="I13" s="37">
        <v>2000</v>
      </c>
      <c r="J13" s="37">
        <v>1000</v>
      </c>
      <c r="K13" s="37">
        <v>6000</v>
      </c>
      <c r="L13" s="37">
        <v>8000</v>
      </c>
      <c r="M13" s="37">
        <v>411000</v>
      </c>
      <c r="N13" s="37">
        <v>1000</v>
      </c>
      <c r="O13" s="37">
        <v>1000</v>
      </c>
      <c r="P13" s="37">
        <v>3000</v>
      </c>
      <c r="Q13" s="37">
        <v>4000</v>
      </c>
      <c r="R13" s="37">
        <v>403000</v>
      </c>
    </row>
    <row r="14" spans="1:19" ht="14.1" customHeight="1" x14ac:dyDescent="0.2">
      <c r="A14" s="43" t="s">
        <v>1056</v>
      </c>
      <c r="B14" s="42" t="s">
        <v>875</v>
      </c>
      <c r="C14" s="56" t="s">
        <v>83</v>
      </c>
      <c r="D14" s="37">
        <v>1071000</v>
      </c>
      <c r="E14" s="37">
        <v>436000</v>
      </c>
      <c r="F14" s="37">
        <v>263000</v>
      </c>
      <c r="G14" s="37">
        <v>1334000</v>
      </c>
      <c r="H14" s="37">
        <v>2999000</v>
      </c>
      <c r="I14" s="37">
        <v>786000</v>
      </c>
      <c r="J14" s="37">
        <v>270000</v>
      </c>
      <c r="K14" s="37">
        <v>463000</v>
      </c>
      <c r="L14" s="37">
        <v>1249000</v>
      </c>
      <c r="M14" s="37">
        <v>3135000</v>
      </c>
      <c r="N14" s="37">
        <v>1107000</v>
      </c>
      <c r="O14" s="37">
        <v>428000</v>
      </c>
      <c r="P14" s="37">
        <v>487000</v>
      </c>
      <c r="Q14" s="37">
        <v>1594000</v>
      </c>
      <c r="R14" s="37">
        <v>3431000</v>
      </c>
    </row>
    <row r="15" spans="1:19" ht="14.1" customHeight="1" x14ac:dyDescent="0.2">
      <c r="A15" s="43" t="s">
        <v>1056</v>
      </c>
      <c r="B15" s="42" t="s">
        <v>936</v>
      </c>
      <c r="C15" s="56" t="s">
        <v>91</v>
      </c>
      <c r="D15" s="37">
        <v>1294000</v>
      </c>
      <c r="E15" s="37">
        <v>467000</v>
      </c>
      <c r="F15" s="37">
        <v>367000</v>
      </c>
      <c r="G15" s="37">
        <v>1661000</v>
      </c>
      <c r="H15" s="37">
        <v>4699000</v>
      </c>
      <c r="I15" s="37">
        <v>893000</v>
      </c>
      <c r="J15" s="37">
        <v>286000</v>
      </c>
      <c r="K15" s="37">
        <v>669000</v>
      </c>
      <c r="L15" s="37">
        <v>1562000</v>
      </c>
      <c r="M15" s="37">
        <v>4883000</v>
      </c>
      <c r="N15" s="37">
        <v>1350000</v>
      </c>
      <c r="O15" s="37">
        <v>464000</v>
      </c>
      <c r="P15" s="37">
        <v>683000</v>
      </c>
      <c r="Q15" s="37">
        <v>2033000</v>
      </c>
      <c r="R15" s="37">
        <v>5277000</v>
      </c>
    </row>
    <row r="16" spans="1:19" ht="14.1" customHeight="1" x14ac:dyDescent="0.2">
      <c r="A16" s="43" t="s">
        <v>1056</v>
      </c>
      <c r="B16" s="42" t="s">
        <v>534</v>
      </c>
      <c r="C16" s="56" t="s">
        <v>96</v>
      </c>
      <c r="D16" s="37">
        <v>0</v>
      </c>
      <c r="E16" s="37">
        <v>0</v>
      </c>
      <c r="F16" s="37">
        <v>20000</v>
      </c>
      <c r="G16" s="37">
        <v>20000</v>
      </c>
      <c r="H16" s="37">
        <v>20000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26000</v>
      </c>
      <c r="Q16" s="37">
        <v>26000</v>
      </c>
      <c r="R16" s="37">
        <v>26000</v>
      </c>
    </row>
    <row r="17" spans="1:18" ht="14.1" customHeight="1" x14ac:dyDescent="0.2">
      <c r="A17" s="43" t="s">
        <v>1056</v>
      </c>
      <c r="B17" s="42" t="s">
        <v>533</v>
      </c>
      <c r="C17" s="56" t="s">
        <v>197</v>
      </c>
      <c r="D17" s="37">
        <v>356000</v>
      </c>
      <c r="E17" s="37">
        <v>230000</v>
      </c>
      <c r="F17" s="37">
        <v>2000</v>
      </c>
      <c r="G17" s="37">
        <v>358000</v>
      </c>
      <c r="H17" s="37">
        <v>864000</v>
      </c>
      <c r="I17" s="37">
        <v>307000</v>
      </c>
      <c r="J17" s="37">
        <v>188000</v>
      </c>
      <c r="K17" s="37">
        <v>4000</v>
      </c>
      <c r="L17" s="37">
        <v>311000</v>
      </c>
      <c r="M17" s="37">
        <v>773000</v>
      </c>
      <c r="N17" s="37">
        <v>334000</v>
      </c>
      <c r="O17" s="37">
        <v>212000</v>
      </c>
      <c r="P17" s="37">
        <v>2000</v>
      </c>
      <c r="Q17" s="37">
        <v>336000</v>
      </c>
      <c r="R17" s="37">
        <v>834000</v>
      </c>
    </row>
    <row r="18" spans="1:18" ht="14.1" customHeight="1" x14ac:dyDescent="0.2">
      <c r="A18" s="43" t="s">
        <v>1056</v>
      </c>
      <c r="B18" s="42" t="s">
        <v>954</v>
      </c>
      <c r="C18" s="56" t="s">
        <v>198</v>
      </c>
      <c r="D18" s="37">
        <v>1650000</v>
      </c>
      <c r="E18" s="37">
        <v>697000</v>
      </c>
      <c r="F18" s="37">
        <v>389000</v>
      </c>
      <c r="G18" s="37">
        <v>2039000</v>
      </c>
      <c r="H18" s="37">
        <v>5583000</v>
      </c>
      <c r="I18" s="37">
        <v>1200000</v>
      </c>
      <c r="J18" s="37">
        <v>474000</v>
      </c>
      <c r="K18" s="37">
        <v>673000</v>
      </c>
      <c r="L18" s="37">
        <v>1873000</v>
      </c>
      <c r="M18" s="37">
        <v>5656000</v>
      </c>
      <c r="N18" s="37">
        <v>1684000</v>
      </c>
      <c r="O18" s="37">
        <v>676000</v>
      </c>
      <c r="P18" s="37">
        <v>711000</v>
      </c>
      <c r="Q18" s="37">
        <v>2395000</v>
      </c>
      <c r="R18" s="37">
        <v>6137000</v>
      </c>
    </row>
    <row r="19" spans="1:18" ht="14.1" customHeight="1" x14ac:dyDescent="0.2">
      <c r="A19" s="43" t="s">
        <v>1056</v>
      </c>
      <c r="B19" s="42" t="s">
        <v>600</v>
      </c>
      <c r="C19" s="56" t="s">
        <v>226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</row>
    <row r="20" spans="1:18" ht="14.1" customHeight="1" x14ac:dyDescent="0.2">
      <c r="A20" s="43" t="s">
        <v>1056</v>
      </c>
      <c r="B20" s="42" t="s">
        <v>868</v>
      </c>
      <c r="C20" s="56" t="s">
        <v>23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</row>
    <row r="21" spans="1:18" ht="14.1" customHeight="1" x14ac:dyDescent="0.2">
      <c r="A21" s="43" t="s">
        <v>1056</v>
      </c>
      <c r="B21" s="42" t="s">
        <v>952</v>
      </c>
      <c r="C21" s="56" t="s">
        <v>29</v>
      </c>
      <c r="D21" s="37">
        <v>1650000</v>
      </c>
      <c r="E21" s="37">
        <v>697000</v>
      </c>
      <c r="F21" s="37">
        <v>389000</v>
      </c>
      <c r="G21" s="37">
        <v>2039000</v>
      </c>
      <c r="H21" s="37">
        <v>5583000</v>
      </c>
      <c r="I21" s="37">
        <v>1200000</v>
      </c>
      <c r="J21" s="37">
        <v>474000</v>
      </c>
      <c r="K21" s="37">
        <v>673000</v>
      </c>
      <c r="L21" s="37">
        <v>1873000</v>
      </c>
      <c r="M21" s="37">
        <v>5656000</v>
      </c>
      <c r="N21" s="37">
        <v>1684000</v>
      </c>
      <c r="O21" s="37">
        <v>676000</v>
      </c>
      <c r="P21" s="37">
        <v>711000</v>
      </c>
      <c r="Q21" s="37">
        <v>2395000</v>
      </c>
      <c r="R21" s="37">
        <v>6137000</v>
      </c>
    </row>
    <row r="22" spans="1:18" ht="14.1" customHeight="1" x14ac:dyDescent="0.2">
      <c r="A22" s="43" t="s">
        <v>1055</v>
      </c>
      <c r="B22" s="42" t="s">
        <v>553</v>
      </c>
      <c r="C22" s="56" t="s">
        <v>33</v>
      </c>
      <c r="D22" s="37">
        <v>223000</v>
      </c>
      <c r="E22" s="37">
        <v>101000</v>
      </c>
      <c r="F22" s="37">
        <v>0</v>
      </c>
      <c r="G22" s="37">
        <v>223000</v>
      </c>
      <c r="H22" s="37">
        <v>307000</v>
      </c>
      <c r="I22" s="37">
        <v>302000</v>
      </c>
      <c r="J22" s="37">
        <v>77000</v>
      </c>
      <c r="K22" s="37">
        <v>1000</v>
      </c>
      <c r="L22" s="37">
        <v>303000</v>
      </c>
      <c r="M22" s="37">
        <v>380000</v>
      </c>
      <c r="N22" s="37">
        <v>287000</v>
      </c>
      <c r="O22" s="37">
        <v>94000</v>
      </c>
      <c r="P22" s="37">
        <v>0</v>
      </c>
      <c r="Q22" s="37">
        <v>287000</v>
      </c>
      <c r="R22" s="37">
        <v>358000</v>
      </c>
    </row>
    <row r="23" spans="1:18" ht="13.5" customHeight="1" x14ac:dyDescent="0.2">
      <c r="A23" s="43" t="s">
        <v>1055</v>
      </c>
      <c r="B23" s="42" t="s">
        <v>875</v>
      </c>
      <c r="C23" s="56" t="s">
        <v>40</v>
      </c>
      <c r="D23" s="37">
        <v>1212000</v>
      </c>
      <c r="E23" s="37">
        <v>326000</v>
      </c>
      <c r="F23" s="37">
        <v>58000</v>
      </c>
      <c r="G23" s="37">
        <v>1270000</v>
      </c>
      <c r="H23" s="37">
        <v>1353000</v>
      </c>
      <c r="I23" s="37">
        <v>229000</v>
      </c>
      <c r="J23" s="37">
        <v>124000</v>
      </c>
      <c r="K23" s="37">
        <v>107000</v>
      </c>
      <c r="L23" s="37">
        <v>336000</v>
      </c>
      <c r="M23" s="37">
        <v>370000</v>
      </c>
      <c r="N23" s="37">
        <v>1267000</v>
      </c>
      <c r="O23" s="37">
        <v>353000</v>
      </c>
      <c r="P23" s="37">
        <v>45000</v>
      </c>
      <c r="Q23" s="37">
        <v>1312000</v>
      </c>
      <c r="R23" s="37">
        <v>1357000</v>
      </c>
    </row>
    <row r="24" spans="1:18" ht="14.1" customHeight="1" x14ac:dyDescent="0.2">
      <c r="A24" s="43" t="s">
        <v>1055</v>
      </c>
      <c r="B24" s="42" t="s">
        <v>936</v>
      </c>
      <c r="C24" s="56" t="s">
        <v>43</v>
      </c>
      <c r="D24" s="37">
        <v>1435000</v>
      </c>
      <c r="E24" s="37">
        <v>427000</v>
      </c>
      <c r="F24" s="37">
        <v>58000</v>
      </c>
      <c r="G24" s="37">
        <v>1493000</v>
      </c>
      <c r="H24" s="37">
        <v>1660000</v>
      </c>
      <c r="I24" s="37">
        <v>531000</v>
      </c>
      <c r="J24" s="37">
        <v>201000</v>
      </c>
      <c r="K24" s="37">
        <v>108000</v>
      </c>
      <c r="L24" s="37">
        <v>639000</v>
      </c>
      <c r="M24" s="37">
        <v>750000</v>
      </c>
      <c r="N24" s="37">
        <v>1554000</v>
      </c>
      <c r="O24" s="37">
        <v>447000</v>
      </c>
      <c r="P24" s="37">
        <v>45000</v>
      </c>
      <c r="Q24" s="37">
        <v>1599000</v>
      </c>
      <c r="R24" s="37">
        <v>1715000</v>
      </c>
    </row>
    <row r="25" spans="1:18" ht="14.1" customHeight="1" x14ac:dyDescent="0.2">
      <c r="A25" s="43" t="s">
        <v>1055</v>
      </c>
      <c r="B25" s="42" t="s">
        <v>532</v>
      </c>
      <c r="C25" s="56" t="s">
        <v>45</v>
      </c>
      <c r="D25" s="37">
        <v>0</v>
      </c>
      <c r="E25" s="37">
        <v>0</v>
      </c>
      <c r="F25" s="37">
        <v>1000</v>
      </c>
      <c r="G25" s="37">
        <v>1000</v>
      </c>
      <c r="H25" s="37">
        <v>1000</v>
      </c>
      <c r="I25" s="37">
        <v>21000</v>
      </c>
      <c r="J25" s="37">
        <v>10000</v>
      </c>
      <c r="K25" s="37">
        <v>26000</v>
      </c>
      <c r="L25" s="37">
        <v>47000</v>
      </c>
      <c r="M25" s="37">
        <v>47000</v>
      </c>
      <c r="N25" s="37">
        <v>24000</v>
      </c>
      <c r="O25" s="37">
        <v>1000</v>
      </c>
      <c r="P25" s="37">
        <v>1000</v>
      </c>
      <c r="Q25" s="37">
        <v>25000</v>
      </c>
      <c r="R25" s="37">
        <v>25000</v>
      </c>
    </row>
    <row r="26" spans="1:18" ht="14.1" customHeight="1" x14ac:dyDescent="0.2">
      <c r="A26" s="43" t="s">
        <v>1055</v>
      </c>
      <c r="B26" s="42" t="s">
        <v>953</v>
      </c>
      <c r="C26" s="56" t="s">
        <v>46</v>
      </c>
      <c r="D26" s="37">
        <v>1435000</v>
      </c>
      <c r="E26" s="37">
        <v>427000</v>
      </c>
      <c r="F26" s="37">
        <v>59000</v>
      </c>
      <c r="G26" s="37">
        <v>1494000</v>
      </c>
      <c r="H26" s="37">
        <v>1661000</v>
      </c>
      <c r="I26" s="37">
        <v>552000</v>
      </c>
      <c r="J26" s="37">
        <v>211000</v>
      </c>
      <c r="K26" s="37">
        <v>134000</v>
      </c>
      <c r="L26" s="37">
        <v>686000</v>
      </c>
      <c r="M26" s="37">
        <v>797000</v>
      </c>
      <c r="N26" s="37">
        <v>1578000</v>
      </c>
      <c r="O26" s="37">
        <v>448000</v>
      </c>
      <c r="P26" s="37">
        <v>46000</v>
      </c>
      <c r="Q26" s="37">
        <v>1624000</v>
      </c>
      <c r="R26" s="37">
        <v>1740000</v>
      </c>
    </row>
    <row r="27" spans="1:18" ht="14.1" customHeight="1" x14ac:dyDescent="0.2">
      <c r="A27" s="43" t="s">
        <v>1055</v>
      </c>
      <c r="B27" s="42" t="s">
        <v>599</v>
      </c>
      <c r="C27" s="56" t="s">
        <v>47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</row>
    <row r="28" spans="1:18" ht="14.1" customHeight="1" x14ac:dyDescent="0.2">
      <c r="A28" s="43" t="s">
        <v>1055</v>
      </c>
      <c r="B28" s="42" t="s">
        <v>866</v>
      </c>
      <c r="C28" s="56" t="s">
        <v>49</v>
      </c>
      <c r="D28" s="37">
        <v>8000</v>
      </c>
      <c r="E28" s="37">
        <v>0</v>
      </c>
      <c r="F28" s="37">
        <v>0</v>
      </c>
      <c r="G28" s="37">
        <v>8000</v>
      </c>
      <c r="H28" s="37">
        <v>8000</v>
      </c>
      <c r="I28" s="37">
        <v>29000</v>
      </c>
      <c r="J28" s="37">
        <v>0</v>
      </c>
      <c r="K28" s="37">
        <v>0</v>
      </c>
      <c r="L28" s="37">
        <v>29000</v>
      </c>
      <c r="M28" s="37">
        <v>29000</v>
      </c>
      <c r="N28" s="37">
        <v>15000</v>
      </c>
      <c r="O28" s="37">
        <v>0</v>
      </c>
      <c r="P28" s="37">
        <v>0</v>
      </c>
      <c r="Q28" s="37">
        <v>15000</v>
      </c>
      <c r="R28" s="37">
        <v>15000</v>
      </c>
    </row>
    <row r="29" spans="1:18" ht="14.1" customHeight="1" x14ac:dyDescent="0.2">
      <c r="A29" s="43" t="s">
        <v>1055</v>
      </c>
      <c r="B29" s="42" t="s">
        <v>951</v>
      </c>
      <c r="C29" s="56" t="s">
        <v>50</v>
      </c>
      <c r="D29" s="37">
        <v>1443000</v>
      </c>
      <c r="E29" s="37">
        <v>427000</v>
      </c>
      <c r="F29" s="37">
        <v>59000</v>
      </c>
      <c r="G29" s="37">
        <v>1502000</v>
      </c>
      <c r="H29" s="37">
        <v>1669000</v>
      </c>
      <c r="I29" s="37">
        <v>581000</v>
      </c>
      <c r="J29" s="37">
        <v>211000</v>
      </c>
      <c r="K29" s="37">
        <v>134000</v>
      </c>
      <c r="L29" s="37">
        <v>715000</v>
      </c>
      <c r="M29" s="37">
        <v>826000</v>
      </c>
      <c r="N29" s="37">
        <v>1593000</v>
      </c>
      <c r="O29" s="37">
        <v>448000</v>
      </c>
      <c r="P29" s="37">
        <v>46000</v>
      </c>
      <c r="Q29" s="37">
        <v>1639000</v>
      </c>
      <c r="R29" s="37">
        <v>1755000</v>
      </c>
    </row>
    <row r="30" spans="1:18" ht="14.1" customHeight="1" x14ac:dyDescent="0.2">
      <c r="A30" s="42" t="s">
        <v>915</v>
      </c>
      <c r="B30" s="42"/>
      <c r="C30" s="56" t="s">
        <v>52</v>
      </c>
      <c r="D30" s="37">
        <v>3093000</v>
      </c>
      <c r="E30" s="37">
        <v>1124000</v>
      </c>
      <c r="F30" s="37">
        <v>448000</v>
      </c>
      <c r="G30" s="37">
        <v>3541000</v>
      </c>
      <c r="H30" s="37">
        <v>7252000</v>
      </c>
      <c r="I30" s="37">
        <v>1781000</v>
      </c>
      <c r="J30" s="37">
        <v>685000</v>
      </c>
      <c r="K30" s="37">
        <v>807000</v>
      </c>
      <c r="L30" s="37">
        <v>2588000</v>
      </c>
      <c r="M30" s="37">
        <v>6482000</v>
      </c>
      <c r="N30" s="37">
        <v>3277000</v>
      </c>
      <c r="O30" s="37">
        <v>1124000</v>
      </c>
      <c r="P30" s="37">
        <v>757000</v>
      </c>
      <c r="Q30" s="37">
        <v>4034000</v>
      </c>
      <c r="R30" s="37">
        <v>7892000</v>
      </c>
    </row>
    <row r="31" spans="1:18" ht="14.1" customHeight="1" x14ac:dyDescent="0.2">
      <c r="A31" s="42" t="s">
        <v>833</v>
      </c>
      <c r="B31" s="130"/>
      <c r="C31" s="56" t="s">
        <v>55</v>
      </c>
      <c r="D31" s="37">
        <v>2573000</v>
      </c>
      <c r="E31" s="37">
        <v>961000</v>
      </c>
      <c r="F31" s="37">
        <v>376000</v>
      </c>
      <c r="G31" s="37">
        <v>2949000</v>
      </c>
      <c r="H31" s="38"/>
      <c r="I31" s="37">
        <v>1536000</v>
      </c>
      <c r="J31" s="37">
        <v>599000</v>
      </c>
      <c r="K31" s="37">
        <v>573000</v>
      </c>
      <c r="L31" s="37">
        <v>2109000</v>
      </c>
      <c r="M31" s="38"/>
      <c r="N31" s="37">
        <v>2675000</v>
      </c>
      <c r="O31" s="37">
        <v>947000</v>
      </c>
      <c r="P31" s="37">
        <v>594000</v>
      </c>
      <c r="Q31" s="37">
        <v>3269000</v>
      </c>
      <c r="R31" s="38"/>
    </row>
    <row r="32" spans="1:18" ht="14.1" customHeight="1" x14ac:dyDescent="0.2">
      <c r="A32" s="43" t="s">
        <v>821</v>
      </c>
      <c r="B32" s="131"/>
      <c r="C32" s="58" t="s">
        <v>56</v>
      </c>
      <c r="D32" s="39">
        <v>2295000</v>
      </c>
      <c r="E32" s="39">
        <v>669000</v>
      </c>
      <c r="F32" s="39">
        <v>222000</v>
      </c>
      <c r="G32" s="39">
        <v>2517000</v>
      </c>
      <c r="H32" s="101"/>
      <c r="I32" s="39">
        <v>649000</v>
      </c>
      <c r="J32" s="39">
        <v>226000</v>
      </c>
      <c r="K32" s="39">
        <v>518000</v>
      </c>
      <c r="L32" s="39">
        <v>1167000</v>
      </c>
      <c r="M32" s="101"/>
      <c r="N32" s="39">
        <v>2148000</v>
      </c>
      <c r="O32" s="39">
        <v>589000</v>
      </c>
      <c r="P32" s="39">
        <v>493000</v>
      </c>
      <c r="Q32" s="39">
        <v>2641000</v>
      </c>
      <c r="R32" s="10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C7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3"/>
  <sheetViews>
    <sheetView rightToLeft="1" topLeftCell="A7" workbookViewId="0">
      <selection activeCell="D11" sqref="D11:O32"/>
    </sheetView>
  </sheetViews>
  <sheetFormatPr defaultColWidth="11.42578125" defaultRowHeight="12.75" x14ac:dyDescent="0.2"/>
  <cols>
    <col min="1" max="1" width="24.7109375" customWidth="1"/>
    <col min="2" max="2" width="24.85546875" customWidth="1"/>
    <col min="3" max="3" width="13.7109375" customWidth="1"/>
    <col min="4" max="4" width="15.5703125" style="59" customWidth="1"/>
    <col min="5" max="15" width="16.28515625" customWidth="1"/>
    <col min="16" max="16" width="8.28515625" customWidth="1"/>
  </cols>
  <sheetData>
    <row r="1" spans="1:16" ht="17.25" x14ac:dyDescent="0.2">
      <c r="A1" s="19" t="s">
        <v>580</v>
      </c>
      <c r="B1" s="53"/>
      <c r="C1" s="35"/>
      <c r="D1" s="35"/>
      <c r="E1" s="35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x14ac:dyDescent="0.2">
      <c r="A2" s="19" t="s">
        <v>661</v>
      </c>
      <c r="B2" s="53"/>
      <c r="C2" s="35"/>
      <c r="D2" s="35"/>
      <c r="E2" s="35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25" x14ac:dyDescent="0.2">
      <c r="A3" s="35"/>
      <c r="B3" s="35"/>
      <c r="C3" s="35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7.25" x14ac:dyDescent="0.2">
      <c r="A4" s="23" t="s">
        <v>560</v>
      </c>
      <c r="B4" s="24" t="s">
        <v>24</v>
      </c>
      <c r="C4" s="25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7.25" x14ac:dyDescent="0.2">
      <c r="A5" s="27" t="s">
        <v>1108</v>
      </c>
      <c r="B5" s="28">
        <v>44377</v>
      </c>
      <c r="C5" s="35"/>
      <c r="D5" s="3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7.25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7.25" x14ac:dyDescent="0.2">
      <c r="A7" s="33" t="s">
        <v>876</v>
      </c>
      <c r="B7" s="34" t="s">
        <v>158</v>
      </c>
      <c r="C7" s="35"/>
      <c r="D7" s="35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s="72" customFormat="1" ht="24" customHeight="1" x14ac:dyDescent="0.2">
      <c r="A8" s="70" t="s">
        <v>159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51"/>
      <c r="O8" s="52"/>
    </row>
    <row r="9" spans="1:16" s="21" customFormat="1" ht="67.5" customHeight="1" x14ac:dyDescent="0.2">
      <c r="A9" s="20"/>
      <c r="B9" s="20"/>
      <c r="C9" s="35"/>
      <c r="D9" s="85" t="s">
        <v>1481</v>
      </c>
      <c r="E9" s="85" t="s">
        <v>1482</v>
      </c>
      <c r="F9" s="85" t="s">
        <v>1483</v>
      </c>
      <c r="G9" s="85" t="s">
        <v>1484</v>
      </c>
      <c r="H9" s="85" t="s">
        <v>1485</v>
      </c>
      <c r="I9" s="85" t="s">
        <v>1489</v>
      </c>
      <c r="J9" s="85" t="s">
        <v>1486</v>
      </c>
      <c r="K9" s="85" t="s">
        <v>1487</v>
      </c>
      <c r="L9" s="85" t="s">
        <v>1488</v>
      </c>
      <c r="M9" s="85" t="s">
        <v>1490</v>
      </c>
      <c r="N9" s="85" t="s">
        <v>1491</v>
      </c>
      <c r="O9" s="85" t="s">
        <v>1492</v>
      </c>
    </row>
    <row r="10" spans="1:16" s="68" customFormat="1" ht="17.25" x14ac:dyDescent="0.2">
      <c r="A10" s="35"/>
      <c r="B10" s="35"/>
      <c r="C10" s="35"/>
      <c r="D10" s="66" t="s">
        <v>22</v>
      </c>
      <c r="E10" s="66" t="s">
        <v>51</v>
      </c>
      <c r="F10" s="66" t="s">
        <v>69</v>
      </c>
      <c r="G10" s="66" t="s">
        <v>22</v>
      </c>
      <c r="H10" s="66" t="s">
        <v>51</v>
      </c>
      <c r="I10" s="66" t="s">
        <v>69</v>
      </c>
      <c r="J10" s="66" t="s">
        <v>83</v>
      </c>
      <c r="K10" s="66" t="s">
        <v>91</v>
      </c>
      <c r="L10" s="66" t="s">
        <v>96</v>
      </c>
      <c r="M10" s="66" t="s">
        <v>83</v>
      </c>
      <c r="N10" s="66" t="s">
        <v>91</v>
      </c>
      <c r="O10" s="66" t="s">
        <v>96</v>
      </c>
    </row>
    <row r="11" spans="1:16" s="21" customFormat="1" ht="15" customHeight="1" x14ac:dyDescent="0.2">
      <c r="A11" s="108" t="s">
        <v>1056</v>
      </c>
      <c r="B11" s="42" t="s">
        <v>553</v>
      </c>
      <c r="C11" s="66" t="s">
        <v>22</v>
      </c>
      <c r="D11" s="37">
        <v>86000</v>
      </c>
      <c r="E11" s="37">
        <v>0</v>
      </c>
      <c r="F11" s="37">
        <v>0</v>
      </c>
      <c r="G11" s="37">
        <v>98000</v>
      </c>
      <c r="H11" s="37">
        <v>1000</v>
      </c>
      <c r="I11" s="37">
        <v>0</v>
      </c>
      <c r="J11" s="37">
        <v>84000</v>
      </c>
      <c r="K11" s="37">
        <v>1000</v>
      </c>
      <c r="L11" s="37">
        <v>1000</v>
      </c>
      <c r="M11" s="37">
        <v>100000</v>
      </c>
      <c r="N11" s="37">
        <v>1000</v>
      </c>
      <c r="O11" s="37">
        <v>0</v>
      </c>
    </row>
    <row r="12" spans="1:16" s="21" customFormat="1" ht="34.5" x14ac:dyDescent="0.2">
      <c r="A12" s="108" t="s">
        <v>1056</v>
      </c>
      <c r="B12" s="42" t="s">
        <v>554</v>
      </c>
      <c r="C12" s="66" t="s">
        <v>51</v>
      </c>
      <c r="D12" s="37">
        <v>314000</v>
      </c>
      <c r="E12" s="37">
        <v>0</v>
      </c>
      <c r="F12" s="37">
        <v>0</v>
      </c>
      <c r="G12" s="37">
        <v>230000</v>
      </c>
      <c r="H12" s="37">
        <v>1000</v>
      </c>
      <c r="I12" s="37">
        <v>0</v>
      </c>
      <c r="J12" s="37">
        <v>300000</v>
      </c>
      <c r="K12" s="37">
        <v>1000</v>
      </c>
      <c r="L12" s="37">
        <v>1000</v>
      </c>
      <c r="M12" s="37">
        <v>223000</v>
      </c>
      <c r="N12" s="37">
        <v>2000</v>
      </c>
      <c r="O12" s="37">
        <v>0</v>
      </c>
    </row>
    <row r="13" spans="1:16" s="21" customFormat="1" ht="17.25" x14ac:dyDescent="0.2">
      <c r="A13" s="108" t="s">
        <v>1056</v>
      </c>
      <c r="B13" s="42" t="s">
        <v>1094</v>
      </c>
      <c r="C13" s="66" t="s">
        <v>69</v>
      </c>
      <c r="D13" s="37">
        <v>5000</v>
      </c>
      <c r="E13" s="37">
        <v>0</v>
      </c>
      <c r="F13" s="37">
        <v>0</v>
      </c>
      <c r="G13" s="37">
        <v>5000</v>
      </c>
      <c r="H13" s="37">
        <v>0</v>
      </c>
      <c r="I13" s="37">
        <v>0</v>
      </c>
      <c r="J13" s="37">
        <v>5000</v>
      </c>
      <c r="K13" s="37">
        <v>0</v>
      </c>
      <c r="L13" s="37">
        <v>0</v>
      </c>
      <c r="M13" s="37">
        <v>5000</v>
      </c>
      <c r="N13" s="37">
        <v>0</v>
      </c>
      <c r="O13" s="37">
        <v>0</v>
      </c>
    </row>
    <row r="14" spans="1:16" s="21" customFormat="1" ht="17.25" x14ac:dyDescent="0.2">
      <c r="A14" s="108" t="s">
        <v>1056</v>
      </c>
      <c r="B14" s="42" t="s">
        <v>875</v>
      </c>
      <c r="C14" s="66" t="s">
        <v>83</v>
      </c>
      <c r="D14" s="37">
        <v>1526000</v>
      </c>
      <c r="E14" s="37">
        <v>3000</v>
      </c>
      <c r="F14" s="37">
        <v>1000</v>
      </c>
      <c r="G14" s="37">
        <v>1194000</v>
      </c>
      <c r="H14" s="37">
        <v>1000</v>
      </c>
      <c r="I14" s="37">
        <v>1000</v>
      </c>
      <c r="J14" s="37">
        <v>1488000</v>
      </c>
      <c r="K14" s="37">
        <v>6000</v>
      </c>
      <c r="L14" s="37">
        <v>1000</v>
      </c>
      <c r="M14" s="37">
        <v>1205000</v>
      </c>
      <c r="N14" s="37">
        <v>3000</v>
      </c>
      <c r="O14" s="37">
        <v>1000</v>
      </c>
    </row>
    <row r="15" spans="1:16" s="21" customFormat="1" ht="17.25" x14ac:dyDescent="0.2">
      <c r="A15" s="108" t="s">
        <v>1056</v>
      </c>
      <c r="B15" s="42" t="s">
        <v>936</v>
      </c>
      <c r="C15" s="66" t="s">
        <v>91</v>
      </c>
      <c r="D15" s="37">
        <v>1931000</v>
      </c>
      <c r="E15" s="37">
        <v>3000</v>
      </c>
      <c r="F15" s="37">
        <v>1000</v>
      </c>
      <c r="G15" s="37">
        <v>1527000</v>
      </c>
      <c r="H15" s="37">
        <v>3000</v>
      </c>
      <c r="I15" s="37">
        <v>1000</v>
      </c>
      <c r="J15" s="37">
        <v>1877000</v>
      </c>
      <c r="K15" s="37">
        <v>8000</v>
      </c>
      <c r="L15" s="37">
        <v>3000</v>
      </c>
      <c r="M15" s="37">
        <v>1533000</v>
      </c>
      <c r="N15" s="37">
        <v>6000</v>
      </c>
      <c r="O15" s="37">
        <v>1000</v>
      </c>
    </row>
    <row r="16" spans="1:16" s="21" customFormat="1" ht="34.5" x14ac:dyDescent="0.2">
      <c r="A16" s="108" t="s">
        <v>1056</v>
      </c>
      <c r="B16" s="42" t="s">
        <v>534</v>
      </c>
      <c r="C16" s="66" t="s">
        <v>96</v>
      </c>
      <c r="D16" s="37">
        <v>19000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10000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</row>
    <row r="17" spans="1:15" s="21" customFormat="1" ht="17.25" x14ac:dyDescent="0.2">
      <c r="A17" s="108" t="s">
        <v>1056</v>
      </c>
      <c r="B17" s="42" t="s">
        <v>533</v>
      </c>
      <c r="C17" s="66" t="s">
        <v>197</v>
      </c>
      <c r="D17" s="37">
        <v>348000</v>
      </c>
      <c r="E17" s="37">
        <v>1000</v>
      </c>
      <c r="F17" s="37">
        <v>0</v>
      </c>
      <c r="G17" s="37">
        <v>311000</v>
      </c>
      <c r="H17" s="37">
        <v>2000</v>
      </c>
      <c r="I17" s="37">
        <v>2000</v>
      </c>
      <c r="J17" s="37">
        <v>350000</v>
      </c>
      <c r="K17" s="37">
        <v>3000</v>
      </c>
      <c r="L17" s="37">
        <v>0</v>
      </c>
      <c r="M17" s="37">
        <v>311000</v>
      </c>
      <c r="N17" s="37">
        <v>3000</v>
      </c>
      <c r="O17" s="37">
        <v>2000</v>
      </c>
    </row>
    <row r="18" spans="1:15" s="21" customFormat="1" ht="34.5" x14ac:dyDescent="0.2">
      <c r="A18" s="108" t="s">
        <v>1056</v>
      </c>
      <c r="B18" s="42" t="s">
        <v>954</v>
      </c>
      <c r="C18" s="66" t="s">
        <v>198</v>
      </c>
      <c r="D18" s="37">
        <v>2298000</v>
      </c>
      <c r="E18" s="37">
        <v>4000</v>
      </c>
      <c r="F18" s="37">
        <v>1000</v>
      </c>
      <c r="G18" s="37">
        <v>1838000</v>
      </c>
      <c r="H18" s="37">
        <v>5000</v>
      </c>
      <c r="I18" s="37">
        <v>3000</v>
      </c>
      <c r="J18" s="37">
        <v>2237000</v>
      </c>
      <c r="K18" s="37">
        <v>11000</v>
      </c>
      <c r="L18" s="37">
        <v>3000</v>
      </c>
      <c r="M18" s="37">
        <v>1844000</v>
      </c>
      <c r="N18" s="37">
        <v>9000</v>
      </c>
      <c r="O18" s="37">
        <v>3000</v>
      </c>
    </row>
    <row r="19" spans="1:15" s="21" customFormat="1" ht="17.25" x14ac:dyDescent="0.2">
      <c r="A19" s="108" t="s">
        <v>1056</v>
      </c>
      <c r="B19" s="42" t="s">
        <v>600</v>
      </c>
      <c r="C19" s="66" t="s">
        <v>226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</row>
    <row r="20" spans="1:15" s="21" customFormat="1" ht="17.25" x14ac:dyDescent="0.2">
      <c r="A20" s="108" t="s">
        <v>1056</v>
      </c>
      <c r="B20" s="42" t="s">
        <v>868</v>
      </c>
      <c r="C20" s="66" t="s">
        <v>23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</row>
    <row r="21" spans="1:15" s="21" customFormat="1" ht="17.25" x14ac:dyDescent="0.2">
      <c r="A21" s="108" t="s">
        <v>1056</v>
      </c>
      <c r="B21" s="42" t="s">
        <v>952</v>
      </c>
      <c r="C21" s="66" t="s">
        <v>29</v>
      </c>
      <c r="D21" s="37">
        <v>2298000</v>
      </c>
      <c r="E21" s="37">
        <v>4000</v>
      </c>
      <c r="F21" s="37">
        <v>1000</v>
      </c>
      <c r="G21" s="37">
        <v>1838000</v>
      </c>
      <c r="H21" s="37">
        <v>5000</v>
      </c>
      <c r="I21" s="37">
        <v>3000</v>
      </c>
      <c r="J21" s="37">
        <v>2237000</v>
      </c>
      <c r="K21" s="37">
        <v>11000</v>
      </c>
      <c r="L21" s="37">
        <v>3000</v>
      </c>
      <c r="M21" s="37">
        <v>1844000</v>
      </c>
      <c r="N21" s="37">
        <v>9000</v>
      </c>
      <c r="O21" s="37">
        <v>3000</v>
      </c>
    </row>
    <row r="22" spans="1:15" s="21" customFormat="1" ht="17.25" x14ac:dyDescent="0.2">
      <c r="A22" s="55" t="s">
        <v>1055</v>
      </c>
      <c r="B22" s="42" t="s">
        <v>553</v>
      </c>
      <c r="C22" s="66" t="s">
        <v>33</v>
      </c>
      <c r="D22" s="37">
        <v>263000</v>
      </c>
      <c r="E22" s="37">
        <v>0</v>
      </c>
      <c r="F22" s="37">
        <v>0</v>
      </c>
      <c r="G22" s="37">
        <v>331000</v>
      </c>
      <c r="H22" s="37">
        <v>0</v>
      </c>
      <c r="I22" s="37">
        <v>0</v>
      </c>
      <c r="J22" s="37">
        <v>255000</v>
      </c>
      <c r="K22" s="37">
        <v>0</v>
      </c>
      <c r="L22" s="37">
        <v>0</v>
      </c>
      <c r="M22" s="37">
        <v>323000</v>
      </c>
      <c r="N22" s="37">
        <v>0</v>
      </c>
      <c r="O22" s="37">
        <v>0</v>
      </c>
    </row>
    <row r="23" spans="1:15" s="21" customFormat="1" ht="17.25" x14ac:dyDescent="0.2">
      <c r="A23" s="55" t="s">
        <v>1055</v>
      </c>
      <c r="B23" s="42" t="s">
        <v>875</v>
      </c>
      <c r="C23" s="66" t="s">
        <v>40</v>
      </c>
      <c r="D23" s="37">
        <v>1028000</v>
      </c>
      <c r="E23" s="37">
        <v>2000</v>
      </c>
      <c r="F23" s="37">
        <v>1000</v>
      </c>
      <c r="G23" s="37">
        <v>332000</v>
      </c>
      <c r="H23" s="37">
        <v>1000</v>
      </c>
      <c r="I23" s="37">
        <v>1000</v>
      </c>
      <c r="J23" s="37">
        <v>1045000</v>
      </c>
      <c r="K23" s="37">
        <v>2000</v>
      </c>
      <c r="L23" s="37">
        <v>1000</v>
      </c>
      <c r="M23" s="37">
        <v>335000</v>
      </c>
      <c r="N23" s="37">
        <v>2000</v>
      </c>
      <c r="O23" s="37">
        <v>2000</v>
      </c>
    </row>
    <row r="24" spans="1:15" s="21" customFormat="1" ht="17.25" x14ac:dyDescent="0.2">
      <c r="A24" s="55" t="s">
        <v>1055</v>
      </c>
      <c r="B24" s="42" t="s">
        <v>749</v>
      </c>
      <c r="C24" s="66" t="s">
        <v>43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</row>
    <row r="25" spans="1:15" s="21" customFormat="1" ht="17.25" x14ac:dyDescent="0.2">
      <c r="A25" s="55" t="s">
        <v>1055</v>
      </c>
      <c r="B25" s="42" t="s">
        <v>936</v>
      </c>
      <c r="C25" s="66" t="s">
        <v>45</v>
      </c>
      <c r="D25" s="37">
        <v>1291000</v>
      </c>
      <c r="E25" s="37">
        <v>2000</v>
      </c>
      <c r="F25" s="37">
        <v>1000</v>
      </c>
      <c r="G25" s="37">
        <v>663000</v>
      </c>
      <c r="H25" s="37">
        <v>1000</v>
      </c>
      <c r="I25" s="37">
        <v>1000</v>
      </c>
      <c r="J25" s="37">
        <v>1300000</v>
      </c>
      <c r="K25" s="37">
        <v>2000</v>
      </c>
      <c r="L25" s="37">
        <v>1000</v>
      </c>
      <c r="M25" s="37">
        <v>658000</v>
      </c>
      <c r="N25" s="37">
        <v>2000</v>
      </c>
      <c r="O25" s="37">
        <v>2000</v>
      </c>
    </row>
    <row r="26" spans="1:15" s="21" customFormat="1" ht="17.25" x14ac:dyDescent="0.2">
      <c r="A26" s="55" t="s">
        <v>1055</v>
      </c>
      <c r="B26" s="42" t="s">
        <v>532</v>
      </c>
      <c r="C26" s="66" t="s">
        <v>46</v>
      </c>
      <c r="D26" s="37">
        <v>0</v>
      </c>
      <c r="E26" s="37">
        <v>0</v>
      </c>
      <c r="F26" s="37">
        <v>0</v>
      </c>
      <c r="G26" s="37">
        <v>5000</v>
      </c>
      <c r="H26" s="37">
        <v>0</v>
      </c>
      <c r="I26" s="37">
        <v>0</v>
      </c>
      <c r="J26" s="37">
        <v>12000</v>
      </c>
      <c r="K26" s="37">
        <v>0</v>
      </c>
      <c r="L26" s="37">
        <v>0</v>
      </c>
      <c r="M26" s="37">
        <v>8000</v>
      </c>
      <c r="N26" s="37">
        <v>0</v>
      </c>
      <c r="O26" s="37">
        <v>0</v>
      </c>
    </row>
    <row r="27" spans="1:15" s="21" customFormat="1" ht="34.5" x14ac:dyDescent="0.2">
      <c r="A27" s="55" t="s">
        <v>1055</v>
      </c>
      <c r="B27" s="42" t="s">
        <v>953</v>
      </c>
      <c r="C27" s="66" t="s">
        <v>47</v>
      </c>
      <c r="D27" s="37">
        <v>1291000</v>
      </c>
      <c r="E27" s="37">
        <v>2000</v>
      </c>
      <c r="F27" s="37">
        <v>1000</v>
      </c>
      <c r="G27" s="37">
        <v>668000</v>
      </c>
      <c r="H27" s="37">
        <v>1000</v>
      </c>
      <c r="I27" s="37">
        <v>1000</v>
      </c>
      <c r="J27" s="37">
        <v>1312000</v>
      </c>
      <c r="K27" s="37">
        <v>2000</v>
      </c>
      <c r="L27" s="37">
        <v>1000</v>
      </c>
      <c r="M27" s="37">
        <v>666000</v>
      </c>
      <c r="N27" s="37">
        <v>2000</v>
      </c>
      <c r="O27" s="37">
        <v>2000</v>
      </c>
    </row>
    <row r="28" spans="1:15" s="21" customFormat="1" ht="17.25" x14ac:dyDescent="0.2">
      <c r="A28" s="55" t="s">
        <v>1055</v>
      </c>
      <c r="B28" s="42" t="s">
        <v>599</v>
      </c>
      <c r="C28" s="66" t="s">
        <v>49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</row>
    <row r="29" spans="1:15" s="21" customFormat="1" ht="17.25" x14ac:dyDescent="0.2">
      <c r="A29" s="55" t="s">
        <v>1055</v>
      </c>
      <c r="B29" s="42" t="s">
        <v>866</v>
      </c>
      <c r="C29" s="66" t="s">
        <v>50</v>
      </c>
      <c r="D29" s="37">
        <v>11000</v>
      </c>
      <c r="E29" s="37">
        <v>0</v>
      </c>
      <c r="F29" s="37">
        <v>0</v>
      </c>
      <c r="G29" s="37">
        <v>5000</v>
      </c>
      <c r="H29" s="37">
        <v>0</v>
      </c>
      <c r="I29" s="37">
        <v>0</v>
      </c>
      <c r="J29" s="37">
        <v>10000</v>
      </c>
      <c r="K29" s="37">
        <v>0</v>
      </c>
      <c r="L29" s="37">
        <v>0</v>
      </c>
      <c r="M29" s="37">
        <v>10000</v>
      </c>
      <c r="N29" s="37">
        <v>0</v>
      </c>
      <c r="O29" s="37">
        <v>0</v>
      </c>
    </row>
    <row r="30" spans="1:15" s="21" customFormat="1" ht="17.25" x14ac:dyDescent="0.2">
      <c r="A30" s="55" t="s">
        <v>1055</v>
      </c>
      <c r="B30" s="42" t="s">
        <v>951</v>
      </c>
      <c r="C30" s="66" t="s">
        <v>52</v>
      </c>
      <c r="D30" s="37">
        <v>1302000</v>
      </c>
      <c r="E30" s="37">
        <v>2000</v>
      </c>
      <c r="F30" s="37">
        <v>1000</v>
      </c>
      <c r="G30" s="37">
        <v>673000</v>
      </c>
      <c r="H30" s="37">
        <v>1000</v>
      </c>
      <c r="I30" s="37">
        <v>1000</v>
      </c>
      <c r="J30" s="37">
        <v>1322000</v>
      </c>
      <c r="K30" s="37">
        <v>2000</v>
      </c>
      <c r="L30" s="37">
        <v>1000</v>
      </c>
      <c r="M30" s="37">
        <v>676000</v>
      </c>
      <c r="N30" s="37">
        <v>2000</v>
      </c>
      <c r="O30" s="37">
        <v>2000</v>
      </c>
    </row>
    <row r="31" spans="1:15" s="21" customFormat="1" ht="17.25" x14ac:dyDescent="0.2">
      <c r="A31" s="54" t="s">
        <v>915</v>
      </c>
      <c r="B31" s="54"/>
      <c r="C31" s="66" t="s">
        <v>55</v>
      </c>
      <c r="D31" s="39">
        <v>3600000</v>
      </c>
      <c r="E31" s="37">
        <v>6000</v>
      </c>
      <c r="F31" s="39">
        <v>2000</v>
      </c>
      <c r="G31" s="39">
        <v>2511000</v>
      </c>
      <c r="H31" s="37">
        <v>6000</v>
      </c>
      <c r="I31" s="39">
        <v>4000</v>
      </c>
      <c r="J31" s="39">
        <v>3559000</v>
      </c>
      <c r="K31" s="37">
        <v>13000</v>
      </c>
      <c r="L31" s="39">
        <v>4000</v>
      </c>
      <c r="M31" s="39">
        <v>2520000</v>
      </c>
      <c r="N31" s="37">
        <v>11000</v>
      </c>
      <c r="O31" s="39">
        <v>5000</v>
      </c>
    </row>
    <row r="32" spans="1:15" s="21" customFormat="1" ht="30.75" customHeight="1" x14ac:dyDescent="0.2">
      <c r="A32" s="108" t="s">
        <v>646</v>
      </c>
      <c r="B32" s="54"/>
      <c r="C32" s="67" t="s">
        <v>56</v>
      </c>
      <c r="D32" s="136"/>
      <c r="E32" s="39">
        <v>125000</v>
      </c>
      <c r="F32" s="136"/>
      <c r="G32" s="136"/>
      <c r="H32" s="39">
        <v>89000</v>
      </c>
      <c r="I32" s="136"/>
      <c r="J32" s="136"/>
      <c r="K32" s="39">
        <v>259000</v>
      </c>
      <c r="L32" s="136"/>
      <c r="M32" s="136"/>
      <c r="N32" s="39">
        <v>182000</v>
      </c>
      <c r="O32" s="136"/>
    </row>
    <row r="33" ht="30.75" customHeight="1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B7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2"/>
  <sheetViews>
    <sheetView rightToLeft="1" topLeftCell="D4" workbookViewId="0">
      <selection activeCell="D13" sqref="D13:R32"/>
    </sheetView>
  </sheetViews>
  <sheetFormatPr defaultColWidth="11.42578125" defaultRowHeight="12.75" x14ac:dyDescent="0.2"/>
  <cols>
    <col min="1" max="1" width="21.42578125" customWidth="1"/>
    <col min="2" max="2" width="21.140625" customWidth="1"/>
    <col min="3" max="3" width="9.28515625" customWidth="1"/>
    <col min="4" max="4" width="13.140625" customWidth="1"/>
    <col min="5" max="18" width="16.28515625" customWidth="1"/>
    <col min="19" max="19" width="8.28515625" customWidth="1"/>
  </cols>
  <sheetData>
    <row r="1" spans="1:20" ht="14.1" customHeight="1" x14ac:dyDescent="0.2">
      <c r="A1" s="79" t="s">
        <v>580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4.1" customHeight="1" x14ac:dyDescent="0.2">
      <c r="A2" s="79" t="s">
        <v>661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2.95" customHeight="1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ht="14.1" customHeight="1" x14ac:dyDescent="0.2">
      <c r="A4" s="23" t="s">
        <v>560</v>
      </c>
      <c r="B4" s="24" t="s">
        <v>24</v>
      </c>
      <c r="C4" s="81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4.1" customHeight="1" x14ac:dyDescent="0.2">
      <c r="A5" s="27" t="s">
        <v>1108</v>
      </c>
      <c r="B5" s="28">
        <v>44377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20" ht="14.1" customHeight="1" x14ac:dyDescent="0.2">
      <c r="A7" s="33" t="s">
        <v>876</v>
      </c>
      <c r="B7" s="34" t="s">
        <v>160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0" ht="12.95" customHeight="1" x14ac:dyDescent="0.2">
      <c r="A8" s="20"/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0" s="72" customFormat="1" ht="33.950000000000003" customHeight="1" x14ac:dyDescent="0.2">
      <c r="A9" s="70" t="s">
        <v>161</v>
      </c>
      <c r="B9" s="69"/>
      <c r="C9" s="69"/>
      <c r="D9" s="69"/>
      <c r="E9" s="69"/>
      <c r="F9" s="69"/>
      <c r="G9" s="69"/>
      <c r="H9" s="69"/>
      <c r="I9" s="69"/>
      <c r="J9" s="69"/>
      <c r="K9" s="52"/>
      <c r="L9" s="52"/>
      <c r="M9" s="52"/>
      <c r="N9" s="52"/>
      <c r="O9" s="52"/>
      <c r="P9" s="52"/>
      <c r="Q9" s="52"/>
      <c r="R9" s="52"/>
    </row>
    <row r="10" spans="1:20" ht="14.1" customHeight="1" x14ac:dyDescent="0.2">
      <c r="A10" s="10" t="s">
        <v>160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0" ht="99.75" customHeight="1" x14ac:dyDescent="0.2">
      <c r="A11" s="35"/>
      <c r="B11" s="35"/>
      <c r="C11" s="35"/>
      <c r="D11" s="42" t="s">
        <v>1493</v>
      </c>
      <c r="E11" s="42" t="s">
        <v>1494</v>
      </c>
      <c r="F11" s="42" t="s">
        <v>1495</v>
      </c>
      <c r="G11" s="42" t="s">
        <v>1496</v>
      </c>
      <c r="H11" s="42" t="s">
        <v>1289</v>
      </c>
      <c r="I11" s="42" t="s">
        <v>1497</v>
      </c>
      <c r="J11" s="42" t="s">
        <v>1498</v>
      </c>
      <c r="K11" s="42" t="s">
        <v>1499</v>
      </c>
      <c r="L11" s="42" t="s">
        <v>1500</v>
      </c>
      <c r="M11" s="42" t="s">
        <v>1299</v>
      </c>
      <c r="N11" s="42" t="s">
        <v>1501</v>
      </c>
      <c r="O11" s="42" t="s">
        <v>1502</v>
      </c>
      <c r="P11" s="42" t="s">
        <v>1503</v>
      </c>
      <c r="Q11" s="42" t="s">
        <v>1504</v>
      </c>
      <c r="R11" s="42" t="s">
        <v>1505</v>
      </c>
      <c r="S11" s="68"/>
      <c r="T11" s="68"/>
    </row>
    <row r="12" spans="1:20" ht="12.9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69</v>
      </c>
      <c r="G12" s="56" t="s">
        <v>83</v>
      </c>
      <c r="H12" s="56" t="s">
        <v>91</v>
      </c>
      <c r="I12" s="56" t="s">
        <v>22</v>
      </c>
      <c r="J12" s="56" t="s">
        <v>51</v>
      </c>
      <c r="K12" s="56" t="s">
        <v>69</v>
      </c>
      <c r="L12" s="56" t="s">
        <v>83</v>
      </c>
      <c r="M12" s="56" t="s">
        <v>91</v>
      </c>
      <c r="N12" s="56" t="s">
        <v>22</v>
      </c>
      <c r="O12" s="56" t="s">
        <v>51</v>
      </c>
      <c r="P12" s="56" t="s">
        <v>69</v>
      </c>
      <c r="Q12" s="56" t="s">
        <v>83</v>
      </c>
      <c r="R12" s="56" t="s">
        <v>91</v>
      </c>
      <c r="S12" s="68"/>
      <c r="T12" s="68"/>
    </row>
    <row r="13" spans="1:20" ht="14.1" customHeight="1" x14ac:dyDescent="0.2">
      <c r="A13" s="43" t="s">
        <v>1056</v>
      </c>
      <c r="B13" s="42" t="s">
        <v>553</v>
      </c>
      <c r="C13" s="56" t="s">
        <v>22</v>
      </c>
      <c r="D13" s="37">
        <v>25000</v>
      </c>
      <c r="E13" s="37">
        <v>0</v>
      </c>
      <c r="F13" s="37">
        <v>1000</v>
      </c>
      <c r="G13" s="37">
        <v>15000</v>
      </c>
      <c r="H13" s="37">
        <v>41000</v>
      </c>
      <c r="I13" s="37">
        <v>71000</v>
      </c>
      <c r="J13" s="37">
        <v>0</v>
      </c>
      <c r="K13" s="37">
        <v>1000</v>
      </c>
      <c r="L13" s="37">
        <v>13000</v>
      </c>
      <c r="M13" s="37">
        <v>85000</v>
      </c>
      <c r="N13" s="37">
        <v>72000</v>
      </c>
      <c r="O13" s="37">
        <v>0</v>
      </c>
      <c r="P13" s="37">
        <v>1000</v>
      </c>
      <c r="Q13" s="37">
        <v>14000</v>
      </c>
      <c r="R13" s="37">
        <v>87000</v>
      </c>
      <c r="S13" s="68"/>
      <c r="T13" s="68"/>
    </row>
    <row r="14" spans="1:20" ht="14.1" customHeight="1" x14ac:dyDescent="0.2">
      <c r="A14" s="43" t="s">
        <v>1056</v>
      </c>
      <c r="B14" s="42" t="s">
        <v>554</v>
      </c>
      <c r="C14" s="56" t="s">
        <v>51</v>
      </c>
      <c r="D14" s="37">
        <v>180000</v>
      </c>
      <c r="E14" s="37">
        <v>0</v>
      </c>
      <c r="F14" s="37">
        <v>1000</v>
      </c>
      <c r="G14" s="37">
        <v>12000</v>
      </c>
      <c r="H14" s="37">
        <v>193000</v>
      </c>
      <c r="I14" s="37">
        <v>69000</v>
      </c>
      <c r="J14" s="37">
        <v>0</v>
      </c>
      <c r="K14" s="37">
        <v>0</v>
      </c>
      <c r="L14" s="37">
        <v>66000</v>
      </c>
      <c r="M14" s="37">
        <v>135000</v>
      </c>
      <c r="N14" s="37">
        <v>192000</v>
      </c>
      <c r="O14" s="37">
        <v>0</v>
      </c>
      <c r="P14" s="37">
        <v>0</v>
      </c>
      <c r="Q14" s="37">
        <v>67000</v>
      </c>
      <c r="R14" s="37">
        <v>259000</v>
      </c>
      <c r="S14" s="68"/>
      <c r="T14" s="68"/>
    </row>
    <row r="15" spans="1:20" ht="14.1" customHeight="1" x14ac:dyDescent="0.2">
      <c r="A15" s="43" t="s">
        <v>1056</v>
      </c>
      <c r="B15" s="42" t="s">
        <v>1094</v>
      </c>
      <c r="C15" s="56" t="s">
        <v>69</v>
      </c>
      <c r="D15" s="37">
        <v>1000</v>
      </c>
      <c r="E15" s="37">
        <v>0</v>
      </c>
      <c r="F15" s="37">
        <v>0</v>
      </c>
      <c r="G15" s="37">
        <v>1000</v>
      </c>
      <c r="H15" s="37">
        <v>2000</v>
      </c>
      <c r="I15" s="37">
        <v>4000</v>
      </c>
      <c r="J15" s="37">
        <v>0</v>
      </c>
      <c r="K15" s="37">
        <v>0</v>
      </c>
      <c r="L15" s="37">
        <v>1000</v>
      </c>
      <c r="M15" s="37">
        <v>5000</v>
      </c>
      <c r="N15" s="37">
        <v>1000</v>
      </c>
      <c r="O15" s="37">
        <v>0</v>
      </c>
      <c r="P15" s="37">
        <v>0</v>
      </c>
      <c r="Q15" s="37">
        <v>1000</v>
      </c>
      <c r="R15" s="37">
        <v>2000</v>
      </c>
      <c r="S15" s="68"/>
      <c r="T15" s="68"/>
    </row>
    <row r="16" spans="1:20" ht="14.1" customHeight="1" x14ac:dyDescent="0.2">
      <c r="A16" s="43" t="s">
        <v>1056</v>
      </c>
      <c r="B16" s="42" t="s">
        <v>875</v>
      </c>
      <c r="C16" s="56" t="s">
        <v>83</v>
      </c>
      <c r="D16" s="37">
        <v>706000</v>
      </c>
      <c r="E16" s="37">
        <v>0</v>
      </c>
      <c r="F16" s="37">
        <v>9000</v>
      </c>
      <c r="G16" s="37">
        <v>189000</v>
      </c>
      <c r="H16" s="37">
        <v>904000</v>
      </c>
      <c r="I16" s="37">
        <v>523000</v>
      </c>
      <c r="J16" s="37">
        <v>0</v>
      </c>
      <c r="K16" s="37">
        <v>6000</v>
      </c>
      <c r="L16" s="37">
        <v>106000</v>
      </c>
      <c r="M16" s="37">
        <v>635000</v>
      </c>
      <c r="N16" s="37">
        <v>562000</v>
      </c>
      <c r="O16" s="37">
        <v>0</v>
      </c>
      <c r="P16" s="37">
        <v>8000</v>
      </c>
      <c r="Q16" s="37">
        <v>325000</v>
      </c>
      <c r="R16" s="37">
        <v>895000</v>
      </c>
      <c r="S16" s="68"/>
      <c r="T16" s="68"/>
    </row>
    <row r="17" spans="1:20" ht="14.1" customHeight="1" x14ac:dyDescent="0.2">
      <c r="A17" s="43" t="s">
        <v>1056</v>
      </c>
      <c r="B17" s="42" t="s">
        <v>936</v>
      </c>
      <c r="C17" s="56" t="s">
        <v>91</v>
      </c>
      <c r="D17" s="37">
        <v>912000</v>
      </c>
      <c r="E17" s="37">
        <v>0</v>
      </c>
      <c r="F17" s="37">
        <v>11000</v>
      </c>
      <c r="G17" s="37">
        <v>217000</v>
      </c>
      <c r="H17" s="37">
        <v>1140000</v>
      </c>
      <c r="I17" s="37">
        <v>667000</v>
      </c>
      <c r="J17" s="37">
        <v>0</v>
      </c>
      <c r="K17" s="37">
        <v>7000</v>
      </c>
      <c r="L17" s="37">
        <v>186000</v>
      </c>
      <c r="M17" s="37">
        <v>860000</v>
      </c>
      <c r="N17" s="37">
        <v>827000</v>
      </c>
      <c r="O17" s="37">
        <v>0</v>
      </c>
      <c r="P17" s="37">
        <v>9000</v>
      </c>
      <c r="Q17" s="37">
        <v>407000</v>
      </c>
      <c r="R17" s="37">
        <v>1243000</v>
      </c>
      <c r="S17" s="68"/>
      <c r="T17" s="68"/>
    </row>
    <row r="18" spans="1:20" ht="14.1" customHeight="1" x14ac:dyDescent="0.2">
      <c r="A18" s="43" t="s">
        <v>1056</v>
      </c>
      <c r="B18" s="42" t="s">
        <v>534</v>
      </c>
      <c r="C18" s="56" t="s">
        <v>96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68"/>
      <c r="T18" s="68"/>
    </row>
    <row r="19" spans="1:20" ht="14.1" customHeight="1" x14ac:dyDescent="0.2">
      <c r="A19" s="43" t="s">
        <v>1056</v>
      </c>
      <c r="B19" s="42" t="s">
        <v>533</v>
      </c>
      <c r="C19" s="56" t="s">
        <v>197</v>
      </c>
      <c r="D19" s="37">
        <v>181000</v>
      </c>
      <c r="E19" s="37">
        <v>0</v>
      </c>
      <c r="F19" s="37">
        <v>5000</v>
      </c>
      <c r="G19" s="37">
        <v>155000</v>
      </c>
      <c r="H19" s="37">
        <v>341000</v>
      </c>
      <c r="I19" s="37">
        <v>192000</v>
      </c>
      <c r="J19" s="37">
        <v>0</v>
      </c>
      <c r="K19" s="37">
        <v>3000</v>
      </c>
      <c r="L19" s="37">
        <v>93000</v>
      </c>
      <c r="M19" s="37">
        <v>288000</v>
      </c>
      <c r="N19" s="37">
        <v>187000</v>
      </c>
      <c r="O19" s="37">
        <v>0</v>
      </c>
      <c r="P19" s="37">
        <v>4000</v>
      </c>
      <c r="Q19" s="37">
        <v>126000</v>
      </c>
      <c r="R19" s="37">
        <v>317000</v>
      </c>
      <c r="S19" s="68"/>
      <c r="T19" s="68"/>
    </row>
    <row r="20" spans="1:20" ht="14.1" customHeight="1" x14ac:dyDescent="0.2">
      <c r="A20" s="43" t="s">
        <v>1056</v>
      </c>
      <c r="B20" s="42" t="s">
        <v>954</v>
      </c>
      <c r="C20" s="56" t="s">
        <v>198</v>
      </c>
      <c r="D20" s="37">
        <v>1093000</v>
      </c>
      <c r="E20" s="37">
        <v>0</v>
      </c>
      <c r="F20" s="37">
        <v>16000</v>
      </c>
      <c r="G20" s="37">
        <v>372000</v>
      </c>
      <c r="H20" s="37">
        <v>1481000</v>
      </c>
      <c r="I20" s="37">
        <v>859000</v>
      </c>
      <c r="J20" s="37">
        <v>0</v>
      </c>
      <c r="K20" s="37">
        <v>10000</v>
      </c>
      <c r="L20" s="37">
        <v>279000</v>
      </c>
      <c r="M20" s="37">
        <v>1148000</v>
      </c>
      <c r="N20" s="37">
        <v>1014000</v>
      </c>
      <c r="O20" s="37">
        <v>0</v>
      </c>
      <c r="P20" s="37">
        <v>13000</v>
      </c>
      <c r="Q20" s="37">
        <v>533000</v>
      </c>
      <c r="R20" s="37">
        <v>1560000</v>
      </c>
      <c r="S20" s="68"/>
      <c r="T20" s="68"/>
    </row>
    <row r="21" spans="1:20" ht="14.1" customHeight="1" x14ac:dyDescent="0.2">
      <c r="A21" s="43" t="s">
        <v>1056</v>
      </c>
      <c r="B21" s="42" t="s">
        <v>600</v>
      </c>
      <c r="C21" s="56" t="s">
        <v>226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68"/>
      <c r="T21" s="68"/>
    </row>
    <row r="22" spans="1:20" ht="14.1" customHeight="1" x14ac:dyDescent="0.2">
      <c r="A22" s="43" t="s">
        <v>1056</v>
      </c>
      <c r="B22" s="42" t="s">
        <v>868</v>
      </c>
      <c r="C22" s="56" t="s">
        <v>23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68"/>
      <c r="T22" s="68"/>
    </row>
    <row r="23" spans="1:20" ht="14.1" customHeight="1" x14ac:dyDescent="0.2">
      <c r="A23" s="43" t="s">
        <v>1056</v>
      </c>
      <c r="B23" s="42" t="s">
        <v>952</v>
      </c>
      <c r="C23" s="56" t="s">
        <v>29</v>
      </c>
      <c r="D23" s="37">
        <v>1093000</v>
      </c>
      <c r="E23" s="37">
        <v>0</v>
      </c>
      <c r="F23" s="37">
        <v>16000</v>
      </c>
      <c r="G23" s="37">
        <v>372000</v>
      </c>
      <c r="H23" s="37">
        <v>1481000</v>
      </c>
      <c r="I23" s="37">
        <v>859000</v>
      </c>
      <c r="J23" s="37">
        <v>0</v>
      </c>
      <c r="K23" s="37">
        <v>10000</v>
      </c>
      <c r="L23" s="37">
        <v>279000</v>
      </c>
      <c r="M23" s="37">
        <v>1148000</v>
      </c>
      <c r="N23" s="37">
        <v>1014000</v>
      </c>
      <c r="O23" s="37">
        <v>0</v>
      </c>
      <c r="P23" s="37">
        <v>13000</v>
      </c>
      <c r="Q23" s="37">
        <v>533000</v>
      </c>
      <c r="R23" s="37">
        <v>1560000</v>
      </c>
      <c r="S23" s="68"/>
      <c r="T23" s="68"/>
    </row>
    <row r="24" spans="1:20" ht="14.1" customHeight="1" x14ac:dyDescent="0.2">
      <c r="A24" s="43" t="s">
        <v>1055</v>
      </c>
      <c r="B24" s="42" t="s">
        <v>553</v>
      </c>
      <c r="C24" s="56" t="s">
        <v>33</v>
      </c>
      <c r="D24" s="37">
        <v>11000</v>
      </c>
      <c r="E24" s="37">
        <v>0</v>
      </c>
      <c r="F24" s="37">
        <v>0</v>
      </c>
      <c r="G24" s="37">
        <v>0</v>
      </c>
      <c r="H24" s="37">
        <v>11000</v>
      </c>
      <c r="I24" s="37">
        <v>6000</v>
      </c>
      <c r="J24" s="37">
        <v>0</v>
      </c>
      <c r="K24" s="37">
        <v>0</v>
      </c>
      <c r="L24" s="37">
        <v>0</v>
      </c>
      <c r="M24" s="37">
        <v>6000</v>
      </c>
      <c r="N24" s="37">
        <v>17000</v>
      </c>
      <c r="O24" s="37">
        <v>0</v>
      </c>
      <c r="P24" s="37">
        <v>0</v>
      </c>
      <c r="Q24" s="37">
        <v>0</v>
      </c>
      <c r="R24" s="37">
        <v>17000</v>
      </c>
      <c r="S24" s="68"/>
      <c r="T24" s="68"/>
    </row>
    <row r="25" spans="1:20" ht="14.1" customHeight="1" x14ac:dyDescent="0.2">
      <c r="A25" s="43" t="s">
        <v>1055</v>
      </c>
      <c r="B25" s="42" t="s">
        <v>875</v>
      </c>
      <c r="C25" s="56" t="s">
        <v>40</v>
      </c>
      <c r="D25" s="37">
        <v>1024000</v>
      </c>
      <c r="E25" s="37">
        <v>0</v>
      </c>
      <c r="F25" s="37">
        <v>0</v>
      </c>
      <c r="G25" s="37">
        <v>1000</v>
      </c>
      <c r="H25" s="37">
        <v>1025000</v>
      </c>
      <c r="I25" s="37">
        <v>8000</v>
      </c>
      <c r="J25" s="37">
        <v>0</v>
      </c>
      <c r="K25" s="37">
        <v>0</v>
      </c>
      <c r="L25" s="37">
        <v>5000</v>
      </c>
      <c r="M25" s="37">
        <v>13000</v>
      </c>
      <c r="N25" s="37">
        <v>1060000</v>
      </c>
      <c r="O25" s="37">
        <v>0</v>
      </c>
      <c r="P25" s="37">
        <v>0</v>
      </c>
      <c r="Q25" s="37">
        <v>4000</v>
      </c>
      <c r="R25" s="37">
        <v>1064000</v>
      </c>
      <c r="S25" s="68"/>
      <c r="T25" s="68"/>
    </row>
    <row r="26" spans="1:20" ht="14.1" customHeight="1" x14ac:dyDescent="0.2">
      <c r="A26" s="43" t="s">
        <v>1055</v>
      </c>
      <c r="B26" s="42" t="s">
        <v>936</v>
      </c>
      <c r="C26" s="56" t="s">
        <v>43</v>
      </c>
      <c r="D26" s="37">
        <v>1035000</v>
      </c>
      <c r="E26" s="37">
        <v>0</v>
      </c>
      <c r="F26" s="37">
        <v>0</v>
      </c>
      <c r="G26" s="37">
        <v>1000</v>
      </c>
      <c r="H26" s="37">
        <v>1036000</v>
      </c>
      <c r="I26" s="37">
        <v>14000</v>
      </c>
      <c r="J26" s="37">
        <v>0</v>
      </c>
      <c r="K26" s="37">
        <v>0</v>
      </c>
      <c r="L26" s="37">
        <v>5000</v>
      </c>
      <c r="M26" s="37">
        <v>19000</v>
      </c>
      <c r="N26" s="37">
        <v>1077000</v>
      </c>
      <c r="O26" s="37">
        <v>0</v>
      </c>
      <c r="P26" s="37">
        <v>0</v>
      </c>
      <c r="Q26" s="37">
        <v>4000</v>
      </c>
      <c r="R26" s="37">
        <v>1081000</v>
      </c>
      <c r="S26" s="68"/>
      <c r="T26" s="68"/>
    </row>
    <row r="27" spans="1:20" ht="14.1" customHeight="1" x14ac:dyDescent="0.2">
      <c r="A27" s="43" t="s">
        <v>1055</v>
      </c>
      <c r="B27" s="42" t="s">
        <v>532</v>
      </c>
      <c r="C27" s="56" t="s">
        <v>45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68"/>
      <c r="T27" s="68"/>
    </row>
    <row r="28" spans="1:20" ht="14.1" customHeight="1" x14ac:dyDescent="0.2">
      <c r="A28" s="43" t="s">
        <v>1055</v>
      </c>
      <c r="B28" s="42" t="s">
        <v>953</v>
      </c>
      <c r="C28" s="56" t="s">
        <v>46</v>
      </c>
      <c r="D28" s="37">
        <v>1035000</v>
      </c>
      <c r="E28" s="37">
        <v>0</v>
      </c>
      <c r="F28" s="37">
        <v>0</v>
      </c>
      <c r="G28" s="37">
        <v>1000</v>
      </c>
      <c r="H28" s="37">
        <v>1036000</v>
      </c>
      <c r="I28" s="37">
        <v>14000</v>
      </c>
      <c r="J28" s="37">
        <v>0</v>
      </c>
      <c r="K28" s="37">
        <v>0</v>
      </c>
      <c r="L28" s="37">
        <v>5000</v>
      </c>
      <c r="M28" s="37">
        <v>19000</v>
      </c>
      <c r="N28" s="37">
        <v>1077000</v>
      </c>
      <c r="O28" s="37">
        <v>0</v>
      </c>
      <c r="P28" s="37">
        <v>0</v>
      </c>
      <c r="Q28" s="37">
        <v>4000</v>
      </c>
      <c r="R28" s="37">
        <v>1081000</v>
      </c>
      <c r="S28" s="68"/>
      <c r="T28" s="68"/>
    </row>
    <row r="29" spans="1:20" ht="14.1" customHeight="1" x14ac:dyDescent="0.2">
      <c r="A29" s="43" t="s">
        <v>1055</v>
      </c>
      <c r="B29" s="42" t="s">
        <v>599</v>
      </c>
      <c r="C29" s="56" t="s">
        <v>47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68"/>
      <c r="T29" s="68"/>
    </row>
    <row r="30" spans="1:20" ht="14.1" customHeight="1" x14ac:dyDescent="0.2">
      <c r="A30" s="43" t="s">
        <v>1055</v>
      </c>
      <c r="B30" s="42" t="s">
        <v>866</v>
      </c>
      <c r="C30" s="56" t="s">
        <v>49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68"/>
      <c r="T30" s="68"/>
    </row>
    <row r="31" spans="1:20" ht="14.1" customHeight="1" x14ac:dyDescent="0.2">
      <c r="A31" s="43" t="s">
        <v>1055</v>
      </c>
      <c r="B31" s="42" t="s">
        <v>951</v>
      </c>
      <c r="C31" s="56" t="s">
        <v>50</v>
      </c>
      <c r="D31" s="37">
        <v>1035000</v>
      </c>
      <c r="E31" s="37">
        <v>0</v>
      </c>
      <c r="F31" s="37">
        <v>0</v>
      </c>
      <c r="G31" s="37">
        <v>1000</v>
      </c>
      <c r="H31" s="37">
        <v>1036000</v>
      </c>
      <c r="I31" s="37">
        <v>14000</v>
      </c>
      <c r="J31" s="37">
        <v>0</v>
      </c>
      <c r="K31" s="37">
        <v>0</v>
      </c>
      <c r="L31" s="37">
        <v>5000</v>
      </c>
      <c r="M31" s="37">
        <v>19000</v>
      </c>
      <c r="N31" s="37">
        <v>1077000</v>
      </c>
      <c r="O31" s="37">
        <v>0</v>
      </c>
      <c r="P31" s="37">
        <v>0</v>
      </c>
      <c r="Q31" s="37">
        <v>4000</v>
      </c>
      <c r="R31" s="37">
        <v>1081000</v>
      </c>
      <c r="S31" s="68"/>
      <c r="T31" s="68"/>
    </row>
    <row r="32" spans="1:20" ht="14.1" customHeight="1" x14ac:dyDescent="0.2">
      <c r="A32" s="43" t="s">
        <v>915</v>
      </c>
      <c r="B32" s="43"/>
      <c r="C32" s="58" t="s">
        <v>52</v>
      </c>
      <c r="D32" s="39">
        <v>2128000</v>
      </c>
      <c r="E32" s="39">
        <v>0</v>
      </c>
      <c r="F32" s="39">
        <v>16000</v>
      </c>
      <c r="G32" s="39">
        <v>373000</v>
      </c>
      <c r="H32" s="39">
        <v>2517000</v>
      </c>
      <c r="I32" s="39">
        <v>873000</v>
      </c>
      <c r="J32" s="39">
        <v>0</v>
      </c>
      <c r="K32" s="39">
        <v>10000</v>
      </c>
      <c r="L32" s="39">
        <v>284000</v>
      </c>
      <c r="M32" s="39">
        <v>1167000</v>
      </c>
      <c r="N32" s="39">
        <v>2091000</v>
      </c>
      <c r="O32" s="39">
        <v>0</v>
      </c>
      <c r="P32" s="39">
        <v>13000</v>
      </c>
      <c r="Q32" s="39">
        <v>537000</v>
      </c>
      <c r="R32" s="39">
        <v>2641000</v>
      </c>
      <c r="S32" s="68"/>
      <c r="T3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B7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35"/>
  <sheetViews>
    <sheetView rightToLeft="1" topLeftCell="A4" workbookViewId="0">
      <selection activeCell="D13" sqref="D13:O32"/>
    </sheetView>
  </sheetViews>
  <sheetFormatPr defaultColWidth="11.42578125" defaultRowHeight="12.75" x14ac:dyDescent="0.2"/>
  <cols>
    <col min="1" max="1" width="19.7109375" customWidth="1"/>
    <col min="2" max="2" width="18.140625" customWidth="1"/>
    <col min="3" max="3" width="12" customWidth="1"/>
    <col min="4" max="4" width="14" customWidth="1"/>
    <col min="5" max="7" width="16.28515625" customWidth="1"/>
    <col min="8" max="8" width="18" customWidth="1"/>
    <col min="9" max="9" width="21.7109375" customWidth="1"/>
    <col min="10" max="14" width="16.28515625" customWidth="1"/>
    <col min="15" max="15" width="20.42578125" customWidth="1"/>
    <col min="16" max="16" width="8.28515625" customWidth="1"/>
  </cols>
  <sheetData>
    <row r="1" spans="1:16" ht="14.1" customHeight="1" x14ac:dyDescent="0.2">
      <c r="A1" s="79" t="s">
        <v>580</v>
      </c>
      <c r="B1" s="41"/>
      <c r="C1" s="20"/>
      <c r="D1" s="4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1" customHeight="1" x14ac:dyDescent="0.2">
      <c r="A2" s="79" t="s">
        <v>661</v>
      </c>
      <c r="B2" s="41"/>
      <c r="C2" s="20"/>
      <c r="D2" s="4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95" customHeight="1" x14ac:dyDescent="0.2">
      <c r="A3" s="20"/>
      <c r="B3" s="20"/>
      <c r="C3" s="20"/>
      <c r="D3" s="45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4.1" customHeight="1" x14ac:dyDescent="0.2">
      <c r="A4" s="23" t="s">
        <v>560</v>
      </c>
      <c r="B4" s="24" t="s">
        <v>24</v>
      </c>
      <c r="C4" s="81"/>
      <c r="D4" s="46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4.1" customHeight="1" x14ac:dyDescent="0.2">
      <c r="A5" s="27" t="s">
        <v>1108</v>
      </c>
      <c r="B5" s="28">
        <v>44377</v>
      </c>
      <c r="C5" s="20"/>
      <c r="D5" s="4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45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4.1" customHeight="1" x14ac:dyDescent="0.2">
      <c r="A7" s="33" t="s">
        <v>876</v>
      </c>
      <c r="B7" s="34" t="s">
        <v>162</v>
      </c>
      <c r="C7" s="20"/>
      <c r="D7" s="45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12.95" customHeight="1" x14ac:dyDescent="0.2">
      <c r="A8" s="20"/>
      <c r="B8" s="20"/>
      <c r="C8" s="20"/>
      <c r="D8" s="45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s="72" customFormat="1" ht="33.950000000000003" customHeight="1" x14ac:dyDescent="0.2">
      <c r="A9" s="126" t="s">
        <v>163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52"/>
      <c r="N9" s="52"/>
      <c r="O9" s="52"/>
    </row>
    <row r="10" spans="1:16" ht="14.1" customHeight="1" x14ac:dyDescent="0.2">
      <c r="A10" s="10" t="s">
        <v>162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</row>
    <row r="11" spans="1:16" ht="90.75" customHeight="1" x14ac:dyDescent="0.2">
      <c r="A11" s="20"/>
      <c r="B11" s="20"/>
      <c r="C11" s="20"/>
      <c r="D11" s="85" t="s">
        <v>1453</v>
      </c>
      <c r="E11" s="85" t="s">
        <v>1451</v>
      </c>
      <c r="F11" s="85" t="s">
        <v>1452</v>
      </c>
      <c r="G11" s="85" t="s">
        <v>1454</v>
      </c>
      <c r="H11" s="85" t="s">
        <v>1455</v>
      </c>
      <c r="I11" s="85" t="s">
        <v>1456</v>
      </c>
      <c r="J11" s="85" t="s">
        <v>1457</v>
      </c>
      <c r="K11" s="85" t="s">
        <v>1458</v>
      </c>
      <c r="L11" s="85" t="s">
        <v>1459</v>
      </c>
      <c r="M11" s="85" t="s">
        <v>1460</v>
      </c>
      <c r="N11" s="85" t="s">
        <v>1461</v>
      </c>
      <c r="O11" s="85" t="s">
        <v>1462</v>
      </c>
      <c r="P11" s="21"/>
    </row>
    <row r="12" spans="1:16" s="59" customFormat="1" ht="12.9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69</v>
      </c>
      <c r="G12" s="56" t="s">
        <v>22</v>
      </c>
      <c r="H12" s="56" t="s">
        <v>51</v>
      </c>
      <c r="I12" s="56" t="s">
        <v>69</v>
      </c>
      <c r="J12" s="56" t="s">
        <v>83</v>
      </c>
      <c r="K12" s="56" t="s">
        <v>91</v>
      </c>
      <c r="L12" s="56" t="s">
        <v>96</v>
      </c>
      <c r="M12" s="56" t="s">
        <v>83</v>
      </c>
      <c r="N12" s="56" t="s">
        <v>91</v>
      </c>
      <c r="O12" s="56" t="s">
        <v>96</v>
      </c>
      <c r="P12" s="68"/>
    </row>
    <row r="13" spans="1:16" ht="14.1" customHeight="1" x14ac:dyDescent="0.2">
      <c r="A13" s="55" t="s">
        <v>1056</v>
      </c>
      <c r="B13" s="42" t="s">
        <v>553</v>
      </c>
      <c r="C13" s="56" t="s">
        <v>22</v>
      </c>
      <c r="D13" s="100">
        <v>46</v>
      </c>
      <c r="E13" s="37">
        <v>9000</v>
      </c>
      <c r="F13" s="37">
        <v>9000</v>
      </c>
      <c r="G13" s="100">
        <v>95</v>
      </c>
      <c r="H13" s="37">
        <v>51000</v>
      </c>
      <c r="I13" s="37">
        <v>50000</v>
      </c>
      <c r="J13" s="100">
        <v>85</v>
      </c>
      <c r="K13" s="37">
        <v>17000</v>
      </c>
      <c r="L13" s="37">
        <v>17000</v>
      </c>
      <c r="M13" s="100">
        <v>188</v>
      </c>
      <c r="N13" s="37">
        <v>57000</v>
      </c>
      <c r="O13" s="37">
        <v>56000</v>
      </c>
      <c r="P13" s="21"/>
    </row>
    <row r="14" spans="1:16" ht="14.1" customHeight="1" x14ac:dyDescent="0.2">
      <c r="A14" s="55" t="s">
        <v>1056</v>
      </c>
      <c r="B14" s="42" t="s">
        <v>554</v>
      </c>
      <c r="C14" s="56" t="s">
        <v>51</v>
      </c>
      <c r="D14" s="100">
        <v>9</v>
      </c>
      <c r="E14" s="37">
        <v>9000</v>
      </c>
      <c r="F14" s="37">
        <v>9000</v>
      </c>
      <c r="G14" s="100">
        <v>21</v>
      </c>
      <c r="H14" s="37">
        <v>3000</v>
      </c>
      <c r="I14" s="37">
        <v>3000</v>
      </c>
      <c r="J14" s="100">
        <v>21</v>
      </c>
      <c r="K14" s="37">
        <v>17000</v>
      </c>
      <c r="L14" s="37">
        <v>17000</v>
      </c>
      <c r="M14" s="100">
        <v>47</v>
      </c>
      <c r="N14" s="37">
        <v>10000</v>
      </c>
      <c r="O14" s="37">
        <v>10000</v>
      </c>
      <c r="P14" s="21"/>
    </row>
    <row r="15" spans="1:16" ht="14.1" customHeight="1" x14ac:dyDescent="0.2">
      <c r="A15" s="55" t="s">
        <v>1056</v>
      </c>
      <c r="B15" s="42" t="s">
        <v>1094</v>
      </c>
      <c r="C15" s="56" t="s">
        <v>69</v>
      </c>
      <c r="D15" s="100">
        <v>3</v>
      </c>
      <c r="E15" s="37">
        <v>0</v>
      </c>
      <c r="F15" s="37">
        <v>0</v>
      </c>
      <c r="G15" s="100">
        <v>2</v>
      </c>
      <c r="H15" s="37">
        <v>1000</v>
      </c>
      <c r="I15" s="37">
        <v>1000</v>
      </c>
      <c r="J15" s="100">
        <v>8</v>
      </c>
      <c r="K15" s="37">
        <v>1000</v>
      </c>
      <c r="L15" s="37">
        <v>1000</v>
      </c>
      <c r="M15" s="100">
        <v>7</v>
      </c>
      <c r="N15" s="37">
        <v>1000</v>
      </c>
      <c r="O15" s="37">
        <v>1000</v>
      </c>
      <c r="P15" s="21"/>
    </row>
    <row r="16" spans="1:16" ht="14.1" customHeight="1" x14ac:dyDescent="0.2">
      <c r="A16" s="55" t="s">
        <v>1056</v>
      </c>
      <c r="B16" s="42" t="s">
        <v>875</v>
      </c>
      <c r="C16" s="56" t="s">
        <v>83</v>
      </c>
      <c r="D16" s="100">
        <v>249</v>
      </c>
      <c r="E16" s="37">
        <v>57000</v>
      </c>
      <c r="F16" s="37">
        <v>55000</v>
      </c>
      <c r="G16" s="100">
        <v>543</v>
      </c>
      <c r="H16" s="37">
        <v>280000</v>
      </c>
      <c r="I16" s="37">
        <v>279000</v>
      </c>
      <c r="J16" s="100">
        <v>557</v>
      </c>
      <c r="K16" s="37">
        <v>362000</v>
      </c>
      <c r="L16" s="37">
        <v>360000</v>
      </c>
      <c r="M16" s="100">
        <v>1073</v>
      </c>
      <c r="N16" s="37">
        <v>430000</v>
      </c>
      <c r="O16" s="37">
        <v>425000</v>
      </c>
      <c r="P16" s="21"/>
    </row>
    <row r="17" spans="1:16" ht="14.1" customHeight="1" x14ac:dyDescent="0.2">
      <c r="A17" s="55" t="s">
        <v>1056</v>
      </c>
      <c r="B17" s="42" t="s">
        <v>936</v>
      </c>
      <c r="C17" s="56" t="s">
        <v>91</v>
      </c>
      <c r="D17" s="100">
        <v>307</v>
      </c>
      <c r="E17" s="37">
        <v>75000</v>
      </c>
      <c r="F17" s="37">
        <v>73000</v>
      </c>
      <c r="G17" s="100">
        <v>661</v>
      </c>
      <c r="H17" s="37">
        <v>335000</v>
      </c>
      <c r="I17" s="37">
        <v>333000</v>
      </c>
      <c r="J17" s="100">
        <v>671</v>
      </c>
      <c r="K17" s="37">
        <v>397000</v>
      </c>
      <c r="L17" s="37">
        <v>395000</v>
      </c>
      <c r="M17" s="100">
        <v>1315</v>
      </c>
      <c r="N17" s="37">
        <v>498000</v>
      </c>
      <c r="O17" s="37">
        <v>492000</v>
      </c>
      <c r="P17" s="21"/>
    </row>
    <row r="18" spans="1:16" ht="14.1" customHeight="1" x14ac:dyDescent="0.2">
      <c r="A18" s="55" t="s">
        <v>1056</v>
      </c>
      <c r="B18" s="42" t="s">
        <v>534</v>
      </c>
      <c r="C18" s="56" t="s">
        <v>96</v>
      </c>
      <c r="D18" s="100">
        <v>0</v>
      </c>
      <c r="E18" s="37">
        <v>0</v>
      </c>
      <c r="F18" s="37">
        <v>0</v>
      </c>
      <c r="G18" s="100">
        <v>0</v>
      </c>
      <c r="H18" s="37">
        <v>0</v>
      </c>
      <c r="I18" s="37">
        <v>0</v>
      </c>
      <c r="J18" s="100">
        <v>0</v>
      </c>
      <c r="K18" s="37">
        <v>0</v>
      </c>
      <c r="L18" s="37">
        <v>0</v>
      </c>
      <c r="M18" s="100">
        <v>0</v>
      </c>
      <c r="N18" s="37">
        <v>0</v>
      </c>
      <c r="O18" s="37">
        <v>0</v>
      </c>
      <c r="P18" s="21"/>
    </row>
    <row r="19" spans="1:16" ht="14.1" customHeight="1" x14ac:dyDescent="0.2">
      <c r="A19" s="55" t="s">
        <v>1056</v>
      </c>
      <c r="B19" s="42" t="s">
        <v>533</v>
      </c>
      <c r="C19" s="56" t="s">
        <v>197</v>
      </c>
      <c r="D19" s="100">
        <v>1081</v>
      </c>
      <c r="E19" s="37">
        <v>57000</v>
      </c>
      <c r="F19" s="37">
        <v>56000</v>
      </c>
      <c r="G19" s="100">
        <v>1261</v>
      </c>
      <c r="H19" s="37">
        <v>49000</v>
      </c>
      <c r="I19" s="37">
        <v>48000</v>
      </c>
      <c r="J19" s="100">
        <v>2289</v>
      </c>
      <c r="K19" s="37">
        <v>127000</v>
      </c>
      <c r="L19" s="37">
        <v>126000</v>
      </c>
      <c r="M19" s="100">
        <v>2734</v>
      </c>
      <c r="N19" s="37">
        <v>100000</v>
      </c>
      <c r="O19" s="37">
        <v>98000</v>
      </c>
      <c r="P19" s="21"/>
    </row>
    <row r="20" spans="1:16" ht="14.1" customHeight="1" x14ac:dyDescent="0.2">
      <c r="A20" s="55" t="s">
        <v>1056</v>
      </c>
      <c r="B20" s="42" t="s">
        <v>954</v>
      </c>
      <c r="C20" s="56" t="s">
        <v>198</v>
      </c>
      <c r="D20" s="100">
        <v>1388</v>
      </c>
      <c r="E20" s="37">
        <v>132000</v>
      </c>
      <c r="F20" s="37">
        <v>129000</v>
      </c>
      <c r="G20" s="100">
        <v>1922</v>
      </c>
      <c r="H20" s="37">
        <v>384000</v>
      </c>
      <c r="I20" s="37">
        <v>381000</v>
      </c>
      <c r="J20" s="100">
        <v>2960</v>
      </c>
      <c r="K20" s="37">
        <v>524000</v>
      </c>
      <c r="L20" s="37">
        <v>521000</v>
      </c>
      <c r="M20" s="100">
        <v>4049</v>
      </c>
      <c r="N20" s="37">
        <v>598000</v>
      </c>
      <c r="O20" s="37">
        <v>590000</v>
      </c>
      <c r="P20" s="21"/>
    </row>
    <row r="21" spans="1:16" ht="14.1" customHeight="1" x14ac:dyDescent="0.2">
      <c r="A21" s="55" t="s">
        <v>1056</v>
      </c>
      <c r="B21" s="42" t="s">
        <v>600</v>
      </c>
      <c r="C21" s="56" t="s">
        <v>226</v>
      </c>
      <c r="D21" s="100">
        <v>0</v>
      </c>
      <c r="E21" s="37">
        <v>0</v>
      </c>
      <c r="F21" s="37">
        <v>0</v>
      </c>
      <c r="G21" s="100">
        <v>0</v>
      </c>
      <c r="H21" s="37">
        <v>0</v>
      </c>
      <c r="I21" s="37">
        <v>0</v>
      </c>
      <c r="J21" s="100">
        <v>0</v>
      </c>
      <c r="K21" s="37">
        <v>0</v>
      </c>
      <c r="L21" s="37">
        <v>0</v>
      </c>
      <c r="M21" s="100">
        <v>0</v>
      </c>
      <c r="N21" s="37">
        <v>0</v>
      </c>
      <c r="O21" s="37">
        <v>0</v>
      </c>
      <c r="P21" s="21"/>
    </row>
    <row r="22" spans="1:16" ht="14.1" customHeight="1" x14ac:dyDescent="0.2">
      <c r="A22" s="55" t="s">
        <v>1056</v>
      </c>
      <c r="B22" s="42" t="s">
        <v>868</v>
      </c>
      <c r="C22" s="56" t="s">
        <v>23</v>
      </c>
      <c r="D22" s="100">
        <v>0</v>
      </c>
      <c r="E22" s="37">
        <v>0</v>
      </c>
      <c r="F22" s="37">
        <v>0</v>
      </c>
      <c r="G22" s="100">
        <v>0</v>
      </c>
      <c r="H22" s="37">
        <v>0</v>
      </c>
      <c r="I22" s="37">
        <v>0</v>
      </c>
      <c r="J22" s="100">
        <v>0</v>
      </c>
      <c r="K22" s="37">
        <v>0</v>
      </c>
      <c r="L22" s="37">
        <v>0</v>
      </c>
      <c r="M22" s="100">
        <v>0</v>
      </c>
      <c r="N22" s="37">
        <v>0</v>
      </c>
      <c r="O22" s="37">
        <v>0</v>
      </c>
      <c r="P22" s="21"/>
    </row>
    <row r="23" spans="1:16" ht="14.1" customHeight="1" x14ac:dyDescent="0.2">
      <c r="A23" s="55" t="s">
        <v>1056</v>
      </c>
      <c r="B23" s="42" t="s">
        <v>952</v>
      </c>
      <c r="C23" s="56" t="s">
        <v>29</v>
      </c>
      <c r="D23" s="100">
        <v>1388</v>
      </c>
      <c r="E23" s="37">
        <v>132000</v>
      </c>
      <c r="F23" s="37">
        <v>129000</v>
      </c>
      <c r="G23" s="100">
        <v>1922</v>
      </c>
      <c r="H23" s="37">
        <v>384000</v>
      </c>
      <c r="I23" s="37">
        <v>381000</v>
      </c>
      <c r="J23" s="100">
        <v>2960</v>
      </c>
      <c r="K23" s="37">
        <v>524000</v>
      </c>
      <c r="L23" s="37">
        <v>521000</v>
      </c>
      <c r="M23" s="100">
        <v>4049</v>
      </c>
      <c r="N23" s="37">
        <v>598000</v>
      </c>
      <c r="O23" s="37">
        <v>590000</v>
      </c>
      <c r="P23" s="21"/>
    </row>
    <row r="24" spans="1:16" ht="14.1" customHeight="1" x14ac:dyDescent="0.2">
      <c r="A24" s="55" t="s">
        <v>1055</v>
      </c>
      <c r="B24" s="42" t="s">
        <v>553</v>
      </c>
      <c r="C24" s="56" t="s">
        <v>33</v>
      </c>
      <c r="D24" s="100">
        <v>0</v>
      </c>
      <c r="E24" s="37">
        <v>0</v>
      </c>
      <c r="F24" s="37">
        <v>0</v>
      </c>
      <c r="G24" s="100">
        <v>0</v>
      </c>
      <c r="H24" s="37">
        <v>0</v>
      </c>
      <c r="I24" s="37">
        <v>0</v>
      </c>
      <c r="J24" s="100">
        <v>0</v>
      </c>
      <c r="K24" s="37">
        <v>0</v>
      </c>
      <c r="L24" s="37">
        <v>0</v>
      </c>
      <c r="M24" s="100">
        <v>1</v>
      </c>
      <c r="N24" s="37">
        <v>6000</v>
      </c>
      <c r="O24" s="37">
        <v>6000</v>
      </c>
      <c r="P24" s="21"/>
    </row>
    <row r="25" spans="1:16" ht="14.1" customHeight="1" x14ac:dyDescent="0.2">
      <c r="A25" s="55" t="s">
        <v>1055</v>
      </c>
      <c r="B25" s="42" t="s">
        <v>875</v>
      </c>
      <c r="C25" s="56" t="s">
        <v>40</v>
      </c>
      <c r="D25" s="100">
        <v>0</v>
      </c>
      <c r="E25" s="37">
        <v>0</v>
      </c>
      <c r="F25" s="37">
        <v>0</v>
      </c>
      <c r="G25" s="100">
        <v>0</v>
      </c>
      <c r="H25" s="37">
        <v>0</v>
      </c>
      <c r="I25" s="37">
        <v>0</v>
      </c>
      <c r="J25" s="100">
        <v>1</v>
      </c>
      <c r="K25" s="37">
        <v>10000</v>
      </c>
      <c r="L25" s="37">
        <v>10000</v>
      </c>
      <c r="M25" s="100">
        <v>0</v>
      </c>
      <c r="N25" s="37">
        <v>0</v>
      </c>
      <c r="O25" s="37">
        <v>0</v>
      </c>
      <c r="P25" s="21"/>
    </row>
    <row r="26" spans="1:16" ht="14.1" customHeight="1" x14ac:dyDescent="0.2">
      <c r="A26" s="55" t="s">
        <v>1055</v>
      </c>
      <c r="B26" s="42" t="s">
        <v>936</v>
      </c>
      <c r="C26" s="56" t="s">
        <v>43</v>
      </c>
      <c r="D26" s="100">
        <v>0</v>
      </c>
      <c r="E26" s="37">
        <v>0</v>
      </c>
      <c r="F26" s="37">
        <v>0</v>
      </c>
      <c r="G26" s="100">
        <v>0</v>
      </c>
      <c r="H26" s="37">
        <v>0</v>
      </c>
      <c r="I26" s="37">
        <v>0</v>
      </c>
      <c r="J26" s="100">
        <v>1</v>
      </c>
      <c r="K26" s="37">
        <v>10000</v>
      </c>
      <c r="L26" s="37">
        <v>10000</v>
      </c>
      <c r="M26" s="100">
        <v>1</v>
      </c>
      <c r="N26" s="37">
        <v>6000</v>
      </c>
      <c r="O26" s="37">
        <v>6000</v>
      </c>
      <c r="P26" s="21"/>
    </row>
    <row r="27" spans="1:16" ht="14.1" customHeight="1" x14ac:dyDescent="0.2">
      <c r="A27" s="55" t="s">
        <v>1055</v>
      </c>
      <c r="B27" s="42" t="s">
        <v>532</v>
      </c>
      <c r="C27" s="56" t="s">
        <v>45</v>
      </c>
      <c r="D27" s="100">
        <v>0</v>
      </c>
      <c r="E27" s="37">
        <v>0</v>
      </c>
      <c r="F27" s="37">
        <v>0</v>
      </c>
      <c r="G27" s="100">
        <v>0</v>
      </c>
      <c r="H27" s="37">
        <v>0</v>
      </c>
      <c r="I27" s="37">
        <v>0</v>
      </c>
      <c r="J27" s="100">
        <v>0</v>
      </c>
      <c r="K27" s="37">
        <v>0</v>
      </c>
      <c r="L27" s="37">
        <v>0</v>
      </c>
      <c r="M27" s="100">
        <v>0</v>
      </c>
      <c r="N27" s="37">
        <v>0</v>
      </c>
      <c r="O27" s="37">
        <v>0</v>
      </c>
      <c r="P27" s="21"/>
    </row>
    <row r="28" spans="1:16" ht="14.1" customHeight="1" x14ac:dyDescent="0.2">
      <c r="A28" s="55" t="s">
        <v>1055</v>
      </c>
      <c r="B28" s="42" t="s">
        <v>953</v>
      </c>
      <c r="C28" s="56" t="s">
        <v>46</v>
      </c>
      <c r="D28" s="100">
        <v>0</v>
      </c>
      <c r="E28" s="37">
        <v>0</v>
      </c>
      <c r="F28" s="37">
        <v>0</v>
      </c>
      <c r="G28" s="100">
        <v>0</v>
      </c>
      <c r="H28" s="37">
        <v>0</v>
      </c>
      <c r="I28" s="37">
        <v>0</v>
      </c>
      <c r="J28" s="100">
        <v>1</v>
      </c>
      <c r="K28" s="37">
        <v>10000</v>
      </c>
      <c r="L28" s="37">
        <v>10000</v>
      </c>
      <c r="M28" s="100">
        <v>1</v>
      </c>
      <c r="N28" s="37">
        <v>6000</v>
      </c>
      <c r="O28" s="37">
        <v>6000</v>
      </c>
      <c r="P28" s="21"/>
    </row>
    <row r="29" spans="1:16" ht="14.1" customHeight="1" x14ac:dyDescent="0.2">
      <c r="A29" s="55" t="s">
        <v>1055</v>
      </c>
      <c r="B29" s="42" t="s">
        <v>599</v>
      </c>
      <c r="C29" s="56" t="s">
        <v>47</v>
      </c>
      <c r="D29" s="100">
        <v>0</v>
      </c>
      <c r="E29" s="37">
        <v>0</v>
      </c>
      <c r="F29" s="37">
        <v>0</v>
      </c>
      <c r="G29" s="100">
        <v>0</v>
      </c>
      <c r="H29" s="37">
        <v>0</v>
      </c>
      <c r="I29" s="37">
        <v>0</v>
      </c>
      <c r="J29" s="100">
        <v>0</v>
      </c>
      <c r="K29" s="37">
        <v>0</v>
      </c>
      <c r="L29" s="37">
        <v>0</v>
      </c>
      <c r="M29" s="100">
        <v>0</v>
      </c>
      <c r="N29" s="37">
        <v>0</v>
      </c>
      <c r="O29" s="37">
        <v>0</v>
      </c>
      <c r="P29" s="21"/>
    </row>
    <row r="30" spans="1:16" ht="14.1" customHeight="1" x14ac:dyDescent="0.2">
      <c r="A30" s="55" t="s">
        <v>1055</v>
      </c>
      <c r="B30" s="42" t="s">
        <v>866</v>
      </c>
      <c r="C30" s="56" t="s">
        <v>49</v>
      </c>
      <c r="D30" s="100">
        <v>0</v>
      </c>
      <c r="E30" s="37">
        <v>0</v>
      </c>
      <c r="F30" s="37">
        <v>0</v>
      </c>
      <c r="G30" s="100">
        <v>0</v>
      </c>
      <c r="H30" s="37">
        <v>0</v>
      </c>
      <c r="I30" s="37">
        <v>0</v>
      </c>
      <c r="J30" s="100">
        <v>0</v>
      </c>
      <c r="K30" s="37">
        <v>0</v>
      </c>
      <c r="L30" s="37">
        <v>0</v>
      </c>
      <c r="M30" s="100">
        <v>0</v>
      </c>
      <c r="N30" s="37">
        <v>0</v>
      </c>
      <c r="O30" s="37">
        <v>0</v>
      </c>
      <c r="P30" s="21"/>
    </row>
    <row r="31" spans="1:16" ht="14.1" customHeight="1" x14ac:dyDescent="0.2">
      <c r="A31" s="55" t="s">
        <v>1055</v>
      </c>
      <c r="B31" s="42" t="s">
        <v>951</v>
      </c>
      <c r="C31" s="56" t="s">
        <v>50</v>
      </c>
      <c r="D31" s="100">
        <v>0</v>
      </c>
      <c r="E31" s="37">
        <v>0</v>
      </c>
      <c r="F31" s="37">
        <v>0</v>
      </c>
      <c r="G31" s="100">
        <v>0</v>
      </c>
      <c r="H31" s="37">
        <v>0</v>
      </c>
      <c r="I31" s="37">
        <v>0</v>
      </c>
      <c r="J31" s="100">
        <v>1</v>
      </c>
      <c r="K31" s="37">
        <v>10000</v>
      </c>
      <c r="L31" s="37">
        <v>10000</v>
      </c>
      <c r="M31" s="100">
        <v>1</v>
      </c>
      <c r="N31" s="37">
        <v>6000</v>
      </c>
      <c r="O31" s="37">
        <v>6000</v>
      </c>
      <c r="P31" s="21"/>
    </row>
    <row r="32" spans="1:16" ht="14.1" customHeight="1" x14ac:dyDescent="0.2">
      <c r="A32" s="55" t="s">
        <v>915</v>
      </c>
      <c r="B32" s="55"/>
      <c r="C32" s="58" t="s">
        <v>52</v>
      </c>
      <c r="D32" s="127">
        <v>1388</v>
      </c>
      <c r="E32" s="39">
        <v>132000</v>
      </c>
      <c r="F32" s="39">
        <v>129000</v>
      </c>
      <c r="G32" s="127">
        <v>1922</v>
      </c>
      <c r="H32" s="39">
        <v>384000</v>
      </c>
      <c r="I32" s="39">
        <v>381000</v>
      </c>
      <c r="J32" s="127">
        <v>2961</v>
      </c>
      <c r="K32" s="39">
        <v>534000</v>
      </c>
      <c r="L32" s="39">
        <v>531000</v>
      </c>
      <c r="M32" s="127">
        <v>4050</v>
      </c>
      <c r="N32" s="39">
        <v>604000</v>
      </c>
      <c r="O32" s="39">
        <v>596000</v>
      </c>
      <c r="P32" s="21"/>
    </row>
    <row r="33" spans="1:16" ht="1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1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B7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3"/>
  <sheetViews>
    <sheetView rightToLeft="1" topLeftCell="B1" workbookViewId="0">
      <selection activeCell="D13" sqref="D13:K32"/>
    </sheetView>
  </sheetViews>
  <sheetFormatPr defaultColWidth="11.42578125" defaultRowHeight="12.75" x14ac:dyDescent="0.2"/>
  <cols>
    <col min="1" max="1" width="22.5703125" customWidth="1"/>
    <col min="2" max="2" width="32.42578125" customWidth="1"/>
    <col min="3" max="3" width="10" customWidth="1"/>
    <col min="4" max="4" width="12" customWidth="1"/>
    <col min="5" max="11" width="16.28515625" customWidth="1"/>
    <col min="12" max="12" width="8.28515625" customWidth="1"/>
  </cols>
  <sheetData>
    <row r="1" spans="1:12" ht="14.1" customHeight="1" x14ac:dyDescent="0.2">
      <c r="A1" s="79" t="s">
        <v>580</v>
      </c>
      <c r="B1" s="41"/>
      <c r="C1" s="20"/>
      <c r="D1" s="20"/>
      <c r="E1" s="20"/>
      <c r="F1" s="20"/>
      <c r="G1" s="2"/>
      <c r="H1" s="2"/>
      <c r="I1" s="2"/>
      <c r="J1" s="2"/>
      <c r="K1" s="2"/>
      <c r="L1" s="2"/>
    </row>
    <row r="2" spans="1:12" ht="14.1" customHeight="1" x14ac:dyDescent="0.2">
      <c r="A2" s="79" t="s">
        <v>661</v>
      </c>
      <c r="B2" s="41"/>
      <c r="C2" s="20"/>
      <c r="D2" s="20"/>
      <c r="E2" s="20"/>
      <c r="F2" s="20"/>
      <c r="G2" s="2"/>
      <c r="H2" s="2"/>
      <c r="I2" s="2"/>
      <c r="J2" s="2"/>
      <c r="K2" s="2"/>
      <c r="L2" s="2"/>
    </row>
    <row r="3" spans="1:12" ht="12.95" customHeight="1" x14ac:dyDescent="0.2">
      <c r="A3" s="20"/>
      <c r="B3" s="20"/>
      <c r="C3" s="20"/>
      <c r="D3" s="20"/>
      <c r="E3" s="20"/>
      <c r="F3" s="2"/>
      <c r="G3" s="2"/>
      <c r="H3" s="2"/>
      <c r="I3" s="2"/>
      <c r="J3" s="2"/>
      <c r="K3" s="2"/>
    </row>
    <row r="4" spans="1:12" ht="14.1" customHeight="1" x14ac:dyDescent="0.2">
      <c r="A4" s="23" t="s">
        <v>560</v>
      </c>
      <c r="B4" s="24" t="s">
        <v>24</v>
      </c>
      <c r="C4" s="81"/>
      <c r="D4" s="26"/>
      <c r="E4" s="20"/>
      <c r="F4" s="2"/>
      <c r="G4" s="2"/>
      <c r="H4" s="2"/>
      <c r="I4" s="2"/>
      <c r="J4" s="2"/>
      <c r="K4" s="2"/>
    </row>
    <row r="5" spans="1:12" ht="14.1" customHeight="1" x14ac:dyDescent="0.2">
      <c r="A5" s="27" t="s">
        <v>1108</v>
      </c>
      <c r="B5" s="28">
        <v>44377</v>
      </c>
      <c r="C5" s="20"/>
      <c r="D5" s="20"/>
      <c r="E5" s="20"/>
      <c r="F5" s="2"/>
      <c r="G5" s="2"/>
      <c r="H5" s="2"/>
      <c r="I5" s="2"/>
      <c r="J5" s="2"/>
      <c r="K5" s="2"/>
    </row>
    <row r="6" spans="1:12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"/>
      <c r="G6" s="2"/>
      <c r="H6" s="2"/>
      <c r="I6" s="2"/>
      <c r="J6" s="2"/>
      <c r="K6" s="2"/>
    </row>
    <row r="7" spans="1:12" ht="14.1" customHeight="1" x14ac:dyDescent="0.2">
      <c r="A7" s="33" t="s">
        <v>876</v>
      </c>
      <c r="B7" s="34" t="s">
        <v>164</v>
      </c>
      <c r="C7" s="20"/>
      <c r="D7" s="20"/>
      <c r="E7" s="20"/>
      <c r="F7" s="2"/>
      <c r="G7" s="2"/>
      <c r="H7" s="2"/>
      <c r="I7" s="2"/>
      <c r="J7" s="2"/>
      <c r="K7" s="2"/>
    </row>
    <row r="8" spans="1:12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s="72" customFormat="1" ht="33.950000000000003" customHeight="1" x14ac:dyDescent="0.2">
      <c r="A9" s="70" t="s">
        <v>165</v>
      </c>
      <c r="B9" s="69"/>
      <c r="C9" s="69"/>
      <c r="D9" s="69"/>
      <c r="E9" s="69"/>
      <c r="F9" s="69"/>
      <c r="G9" s="51"/>
      <c r="H9" s="52"/>
      <c r="I9" s="52"/>
      <c r="J9" s="52"/>
      <c r="K9" s="52"/>
    </row>
    <row r="10" spans="1:12" ht="14.1" customHeight="1" x14ac:dyDescent="0.2">
      <c r="A10" s="10" t="s">
        <v>164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76.5" customHeight="1" x14ac:dyDescent="0.2">
      <c r="A11" s="35"/>
      <c r="B11" s="35"/>
      <c r="C11" s="35"/>
      <c r="D11" s="42" t="s">
        <v>1453</v>
      </c>
      <c r="E11" s="42" t="s">
        <v>1477</v>
      </c>
      <c r="F11" s="42" t="s">
        <v>1454</v>
      </c>
      <c r="G11" s="42" t="s">
        <v>1478</v>
      </c>
      <c r="H11" s="42" t="s">
        <v>1457</v>
      </c>
      <c r="I11" s="42" t="s">
        <v>1479</v>
      </c>
      <c r="J11" s="42" t="s">
        <v>1460</v>
      </c>
      <c r="K11" s="42" t="s">
        <v>1480</v>
      </c>
    </row>
    <row r="12" spans="1:12" ht="35.2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22</v>
      </c>
      <c r="G12" s="56" t="s">
        <v>51</v>
      </c>
      <c r="H12" s="56" t="s">
        <v>69</v>
      </c>
      <c r="I12" s="56" t="s">
        <v>83</v>
      </c>
      <c r="J12" s="56" t="s">
        <v>69</v>
      </c>
      <c r="K12" s="56" t="s">
        <v>83</v>
      </c>
    </row>
    <row r="13" spans="1:12" ht="32.25" customHeight="1" x14ac:dyDescent="0.2">
      <c r="A13" s="55" t="s">
        <v>1056</v>
      </c>
      <c r="B13" s="42" t="s">
        <v>553</v>
      </c>
      <c r="C13" s="56" t="s">
        <v>22</v>
      </c>
      <c r="D13" s="100">
        <v>33</v>
      </c>
      <c r="E13" s="37">
        <v>4000</v>
      </c>
      <c r="F13" s="100">
        <v>34</v>
      </c>
      <c r="G13" s="37">
        <v>6000</v>
      </c>
      <c r="H13" s="100">
        <v>73</v>
      </c>
      <c r="I13" s="37">
        <v>8000</v>
      </c>
      <c r="J13" s="100">
        <v>87</v>
      </c>
      <c r="K13" s="37">
        <v>10000</v>
      </c>
    </row>
    <row r="14" spans="1:12" ht="14.1" customHeight="1" x14ac:dyDescent="0.2">
      <c r="A14" s="55" t="s">
        <v>1056</v>
      </c>
      <c r="B14" s="42" t="s">
        <v>554</v>
      </c>
      <c r="C14" s="56" t="s">
        <v>51</v>
      </c>
      <c r="D14" s="100">
        <v>4</v>
      </c>
      <c r="E14" s="37">
        <v>2000</v>
      </c>
      <c r="F14" s="100">
        <v>11</v>
      </c>
      <c r="G14" s="37">
        <v>6000</v>
      </c>
      <c r="H14" s="100">
        <v>15</v>
      </c>
      <c r="I14" s="37">
        <v>3000</v>
      </c>
      <c r="J14" s="100">
        <v>26</v>
      </c>
      <c r="K14" s="37">
        <v>14000</v>
      </c>
    </row>
    <row r="15" spans="1:12" ht="14.1" customHeight="1" x14ac:dyDescent="0.2">
      <c r="A15" s="55" t="s">
        <v>1056</v>
      </c>
      <c r="B15" s="42" t="s">
        <v>1094</v>
      </c>
      <c r="C15" s="56" t="s">
        <v>69</v>
      </c>
      <c r="D15" s="100">
        <v>1</v>
      </c>
      <c r="E15" s="37">
        <v>0</v>
      </c>
      <c r="F15" s="100">
        <v>1</v>
      </c>
      <c r="G15" s="37">
        <v>0</v>
      </c>
      <c r="H15" s="100">
        <v>2</v>
      </c>
      <c r="I15" s="37">
        <v>0</v>
      </c>
      <c r="J15" s="100">
        <v>3</v>
      </c>
      <c r="K15" s="37">
        <v>0</v>
      </c>
    </row>
    <row r="16" spans="1:12" ht="14.1" customHeight="1" x14ac:dyDescent="0.2">
      <c r="A16" s="55" t="s">
        <v>1056</v>
      </c>
      <c r="B16" s="42" t="s">
        <v>875</v>
      </c>
      <c r="C16" s="56" t="s">
        <v>83</v>
      </c>
      <c r="D16" s="100">
        <v>186</v>
      </c>
      <c r="E16" s="37">
        <v>27000</v>
      </c>
      <c r="F16" s="100">
        <v>213</v>
      </c>
      <c r="G16" s="37">
        <v>30000</v>
      </c>
      <c r="H16" s="100">
        <v>462</v>
      </c>
      <c r="I16" s="37">
        <v>67000</v>
      </c>
      <c r="J16" s="100">
        <v>462</v>
      </c>
      <c r="K16" s="37">
        <v>65000</v>
      </c>
    </row>
    <row r="17" spans="1:11" ht="14.1" customHeight="1" x14ac:dyDescent="0.2">
      <c r="A17" s="55" t="s">
        <v>1056</v>
      </c>
      <c r="B17" s="42" t="s">
        <v>936</v>
      </c>
      <c r="C17" s="56" t="s">
        <v>91</v>
      </c>
      <c r="D17" s="100">
        <v>224</v>
      </c>
      <c r="E17" s="37">
        <v>33000</v>
      </c>
      <c r="F17" s="100">
        <v>259</v>
      </c>
      <c r="G17" s="37">
        <v>42000</v>
      </c>
      <c r="H17" s="100">
        <v>552</v>
      </c>
      <c r="I17" s="37">
        <v>78000</v>
      </c>
      <c r="J17" s="100">
        <v>578</v>
      </c>
      <c r="K17" s="37">
        <v>89000</v>
      </c>
    </row>
    <row r="18" spans="1:11" ht="14.1" customHeight="1" x14ac:dyDescent="0.2">
      <c r="A18" s="55" t="s">
        <v>1056</v>
      </c>
      <c r="B18" s="42" t="s">
        <v>534</v>
      </c>
      <c r="C18" s="56" t="s">
        <v>96</v>
      </c>
      <c r="D18" s="100">
        <v>0</v>
      </c>
      <c r="E18" s="37">
        <v>0</v>
      </c>
      <c r="F18" s="100">
        <v>0</v>
      </c>
      <c r="G18" s="37">
        <v>0</v>
      </c>
      <c r="H18" s="100">
        <v>0</v>
      </c>
      <c r="I18" s="37">
        <v>0</v>
      </c>
      <c r="J18" s="100">
        <v>0</v>
      </c>
      <c r="K18" s="37">
        <v>0</v>
      </c>
    </row>
    <row r="19" spans="1:11" ht="14.1" customHeight="1" x14ac:dyDescent="0.2">
      <c r="A19" s="55" t="s">
        <v>1056</v>
      </c>
      <c r="B19" s="42" t="s">
        <v>533</v>
      </c>
      <c r="C19" s="56" t="s">
        <v>197</v>
      </c>
      <c r="D19" s="100">
        <v>467</v>
      </c>
      <c r="E19" s="37">
        <v>14000</v>
      </c>
      <c r="F19" s="100">
        <v>441</v>
      </c>
      <c r="G19" s="37">
        <v>14000</v>
      </c>
      <c r="H19" s="100">
        <v>1021</v>
      </c>
      <c r="I19" s="37">
        <v>31000</v>
      </c>
      <c r="J19" s="100">
        <v>994</v>
      </c>
      <c r="K19" s="37">
        <v>31000</v>
      </c>
    </row>
    <row r="20" spans="1:11" ht="14.1" customHeight="1" x14ac:dyDescent="0.2">
      <c r="A20" s="55" t="s">
        <v>1056</v>
      </c>
      <c r="B20" s="42" t="s">
        <v>954</v>
      </c>
      <c r="C20" s="56" t="s">
        <v>198</v>
      </c>
      <c r="D20" s="100">
        <v>691</v>
      </c>
      <c r="E20" s="37">
        <v>47000</v>
      </c>
      <c r="F20" s="100">
        <v>700</v>
      </c>
      <c r="G20" s="37">
        <v>56000</v>
      </c>
      <c r="H20" s="100">
        <v>1573</v>
      </c>
      <c r="I20" s="37">
        <v>109000</v>
      </c>
      <c r="J20" s="100">
        <v>1572</v>
      </c>
      <c r="K20" s="37">
        <v>120000</v>
      </c>
    </row>
    <row r="21" spans="1:11" ht="14.1" customHeight="1" x14ac:dyDescent="0.2">
      <c r="A21" s="55" t="s">
        <v>1056</v>
      </c>
      <c r="B21" s="42" t="s">
        <v>600</v>
      </c>
      <c r="C21" s="56" t="s">
        <v>226</v>
      </c>
      <c r="D21" s="100">
        <v>0</v>
      </c>
      <c r="E21" s="37">
        <v>0</v>
      </c>
      <c r="F21" s="100">
        <v>0</v>
      </c>
      <c r="G21" s="37">
        <v>0</v>
      </c>
      <c r="H21" s="100">
        <v>0</v>
      </c>
      <c r="I21" s="37">
        <v>0</v>
      </c>
      <c r="J21" s="100">
        <v>0</v>
      </c>
      <c r="K21" s="37">
        <v>0</v>
      </c>
    </row>
    <row r="22" spans="1:11" ht="14.1" customHeight="1" x14ac:dyDescent="0.2">
      <c r="A22" s="55" t="s">
        <v>1056</v>
      </c>
      <c r="B22" s="42" t="s">
        <v>868</v>
      </c>
      <c r="C22" s="56" t="s">
        <v>23</v>
      </c>
      <c r="D22" s="100">
        <v>0</v>
      </c>
      <c r="E22" s="37">
        <v>0</v>
      </c>
      <c r="F22" s="100">
        <v>0</v>
      </c>
      <c r="G22" s="37">
        <v>0</v>
      </c>
      <c r="H22" s="100">
        <v>0</v>
      </c>
      <c r="I22" s="37">
        <v>0</v>
      </c>
      <c r="J22" s="100">
        <v>0</v>
      </c>
      <c r="K22" s="37">
        <v>0</v>
      </c>
    </row>
    <row r="23" spans="1:11" ht="14.1" customHeight="1" x14ac:dyDescent="0.2">
      <c r="A23" s="55" t="s">
        <v>1056</v>
      </c>
      <c r="B23" s="42" t="s">
        <v>952</v>
      </c>
      <c r="C23" s="56" t="s">
        <v>29</v>
      </c>
      <c r="D23" s="100">
        <v>691</v>
      </c>
      <c r="E23" s="37">
        <v>47000</v>
      </c>
      <c r="F23" s="100">
        <v>700</v>
      </c>
      <c r="G23" s="37">
        <v>56000</v>
      </c>
      <c r="H23" s="100">
        <v>1573</v>
      </c>
      <c r="I23" s="37">
        <v>109000</v>
      </c>
      <c r="J23" s="100">
        <v>1572</v>
      </c>
      <c r="K23" s="37">
        <v>120000</v>
      </c>
    </row>
    <row r="24" spans="1:11" ht="14.1" customHeight="1" x14ac:dyDescent="0.2">
      <c r="A24" s="55" t="s">
        <v>1055</v>
      </c>
      <c r="B24" s="42" t="s">
        <v>553</v>
      </c>
      <c r="C24" s="56" t="s">
        <v>33</v>
      </c>
      <c r="D24" s="100">
        <v>0</v>
      </c>
      <c r="E24" s="37">
        <v>0</v>
      </c>
      <c r="F24" s="100">
        <v>0</v>
      </c>
      <c r="G24" s="37">
        <v>0</v>
      </c>
      <c r="H24" s="100">
        <v>1</v>
      </c>
      <c r="I24" s="37">
        <v>0</v>
      </c>
      <c r="J24" s="100">
        <v>0</v>
      </c>
      <c r="K24" s="37">
        <v>0</v>
      </c>
    </row>
    <row r="25" spans="1:11" ht="14.1" customHeight="1" x14ac:dyDescent="0.2">
      <c r="A25" s="55" t="s">
        <v>1055</v>
      </c>
      <c r="B25" s="42" t="s">
        <v>875</v>
      </c>
      <c r="C25" s="56" t="s">
        <v>40</v>
      </c>
      <c r="D25" s="100">
        <v>0</v>
      </c>
      <c r="E25" s="37">
        <v>0</v>
      </c>
      <c r="F25" s="100">
        <v>0</v>
      </c>
      <c r="G25" s="37">
        <v>0</v>
      </c>
      <c r="H25" s="100">
        <v>0</v>
      </c>
      <c r="I25" s="37">
        <v>0</v>
      </c>
      <c r="J25" s="100">
        <v>0</v>
      </c>
      <c r="K25" s="37">
        <v>0</v>
      </c>
    </row>
    <row r="26" spans="1:11" ht="14.1" customHeight="1" x14ac:dyDescent="0.2">
      <c r="A26" s="55" t="s">
        <v>1055</v>
      </c>
      <c r="B26" s="42" t="s">
        <v>936</v>
      </c>
      <c r="C26" s="56" t="s">
        <v>43</v>
      </c>
      <c r="D26" s="100">
        <v>0</v>
      </c>
      <c r="E26" s="37">
        <v>0</v>
      </c>
      <c r="F26" s="100">
        <v>0</v>
      </c>
      <c r="G26" s="37">
        <v>0</v>
      </c>
      <c r="H26" s="100">
        <v>1</v>
      </c>
      <c r="I26" s="37">
        <v>0</v>
      </c>
      <c r="J26" s="100">
        <v>0</v>
      </c>
      <c r="K26" s="37">
        <v>0</v>
      </c>
    </row>
    <row r="27" spans="1:11" ht="14.1" customHeight="1" x14ac:dyDescent="0.2">
      <c r="A27" s="55" t="s">
        <v>1055</v>
      </c>
      <c r="B27" s="42" t="s">
        <v>532</v>
      </c>
      <c r="C27" s="56" t="s">
        <v>45</v>
      </c>
      <c r="D27" s="100">
        <v>0</v>
      </c>
      <c r="E27" s="37">
        <v>0</v>
      </c>
      <c r="F27" s="100">
        <v>0</v>
      </c>
      <c r="G27" s="37">
        <v>0</v>
      </c>
      <c r="H27" s="100">
        <v>0</v>
      </c>
      <c r="I27" s="37">
        <v>0</v>
      </c>
      <c r="J27" s="100">
        <v>0</v>
      </c>
      <c r="K27" s="37">
        <v>0</v>
      </c>
    </row>
    <row r="28" spans="1:11" ht="14.1" customHeight="1" x14ac:dyDescent="0.2">
      <c r="A28" s="55" t="s">
        <v>1055</v>
      </c>
      <c r="B28" s="42" t="s">
        <v>953</v>
      </c>
      <c r="C28" s="56" t="s">
        <v>46</v>
      </c>
      <c r="D28" s="100">
        <v>0</v>
      </c>
      <c r="E28" s="37">
        <v>0</v>
      </c>
      <c r="F28" s="100">
        <v>0</v>
      </c>
      <c r="G28" s="37">
        <v>0</v>
      </c>
      <c r="H28" s="100">
        <v>1</v>
      </c>
      <c r="I28" s="37">
        <v>0</v>
      </c>
      <c r="J28" s="100">
        <v>0</v>
      </c>
      <c r="K28" s="37">
        <v>0</v>
      </c>
    </row>
    <row r="29" spans="1:11" ht="14.1" customHeight="1" x14ac:dyDescent="0.2">
      <c r="A29" s="55" t="s">
        <v>1055</v>
      </c>
      <c r="B29" s="42" t="s">
        <v>599</v>
      </c>
      <c r="C29" s="56" t="s">
        <v>47</v>
      </c>
      <c r="D29" s="100">
        <v>0</v>
      </c>
      <c r="E29" s="37">
        <v>0</v>
      </c>
      <c r="F29" s="100">
        <v>0</v>
      </c>
      <c r="G29" s="37">
        <v>0</v>
      </c>
      <c r="H29" s="100">
        <v>0</v>
      </c>
      <c r="I29" s="37">
        <v>0</v>
      </c>
      <c r="J29" s="100">
        <v>0</v>
      </c>
      <c r="K29" s="37">
        <v>0</v>
      </c>
    </row>
    <row r="30" spans="1:11" ht="14.1" customHeight="1" x14ac:dyDescent="0.2">
      <c r="A30" s="55" t="s">
        <v>1055</v>
      </c>
      <c r="B30" s="42" t="s">
        <v>866</v>
      </c>
      <c r="C30" s="56" t="s">
        <v>49</v>
      </c>
      <c r="D30" s="100">
        <v>0</v>
      </c>
      <c r="E30" s="37">
        <v>0</v>
      </c>
      <c r="F30" s="100">
        <v>0</v>
      </c>
      <c r="G30" s="37">
        <v>0</v>
      </c>
      <c r="H30" s="100">
        <v>0</v>
      </c>
      <c r="I30" s="37">
        <v>0</v>
      </c>
      <c r="J30" s="100">
        <v>0</v>
      </c>
      <c r="K30" s="37">
        <v>0</v>
      </c>
    </row>
    <row r="31" spans="1:11" ht="14.1" customHeight="1" x14ac:dyDescent="0.2">
      <c r="A31" s="55" t="s">
        <v>1055</v>
      </c>
      <c r="B31" s="42" t="s">
        <v>951</v>
      </c>
      <c r="C31" s="56" t="s">
        <v>50</v>
      </c>
      <c r="D31" s="100">
        <v>0</v>
      </c>
      <c r="E31" s="37">
        <v>0</v>
      </c>
      <c r="F31" s="100">
        <v>0</v>
      </c>
      <c r="G31" s="37">
        <v>0</v>
      </c>
      <c r="H31" s="100">
        <v>1</v>
      </c>
      <c r="I31" s="37">
        <v>0</v>
      </c>
      <c r="J31" s="100">
        <v>0</v>
      </c>
      <c r="K31" s="37">
        <v>0</v>
      </c>
    </row>
    <row r="32" spans="1:11" ht="14.1" customHeight="1" x14ac:dyDescent="0.2">
      <c r="A32" s="55" t="s">
        <v>915</v>
      </c>
      <c r="B32" s="55"/>
      <c r="C32" s="58" t="s">
        <v>52</v>
      </c>
      <c r="D32" s="127">
        <v>691</v>
      </c>
      <c r="E32" s="39">
        <v>47000</v>
      </c>
      <c r="F32" s="127">
        <v>700</v>
      </c>
      <c r="G32" s="39">
        <v>56000</v>
      </c>
      <c r="H32" s="127">
        <v>1574</v>
      </c>
      <c r="I32" s="39">
        <v>109000</v>
      </c>
      <c r="J32" s="127">
        <v>1572</v>
      </c>
      <c r="K32" s="39">
        <v>120000</v>
      </c>
    </row>
    <row r="33" spans="1:11" ht="15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B7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9"/>
  <sheetViews>
    <sheetView rightToLeft="1" workbookViewId="0">
      <selection activeCell="D14" sqref="D14:O29"/>
    </sheetView>
  </sheetViews>
  <sheetFormatPr defaultColWidth="11.42578125" defaultRowHeight="12.75" x14ac:dyDescent="0.2"/>
  <cols>
    <col min="1" max="1" width="31.42578125" style="142" customWidth="1"/>
    <col min="2" max="2" width="25.140625" style="142" customWidth="1"/>
    <col min="3" max="3" width="11.5703125" style="142" customWidth="1"/>
    <col min="4" max="4" width="35.85546875" style="142" customWidth="1"/>
    <col min="5" max="16" width="21.5703125" style="142" customWidth="1"/>
    <col min="17" max="16384" width="11.42578125" style="142"/>
  </cols>
  <sheetData>
    <row r="1" spans="1:15" ht="12.95" customHeight="1" x14ac:dyDescent="0.2">
      <c r="A1" s="173" t="s">
        <v>580</v>
      </c>
      <c r="B1" s="174"/>
      <c r="C1" s="174"/>
    </row>
    <row r="2" spans="1:15" ht="12.95" customHeight="1" x14ac:dyDescent="0.2">
      <c r="A2" s="173" t="s">
        <v>661</v>
      </c>
      <c r="B2" s="174"/>
      <c r="C2" s="174"/>
    </row>
    <row r="3" spans="1:15" ht="12.95" customHeight="1" x14ac:dyDescent="0.2">
      <c r="A3" s="145"/>
      <c r="B3" s="145"/>
      <c r="C3" s="145"/>
    </row>
    <row r="4" spans="1:15" ht="12.95" customHeight="1" x14ac:dyDescent="0.2">
      <c r="A4" s="166" t="s">
        <v>560</v>
      </c>
      <c r="B4" s="146" t="s">
        <v>24</v>
      </c>
      <c r="C4" s="178"/>
      <c r="D4" s="178"/>
    </row>
    <row r="5" spans="1:15" ht="12.95" customHeight="1" x14ac:dyDescent="0.2">
      <c r="A5" s="167" t="s">
        <v>1108</v>
      </c>
      <c r="B5" s="147">
        <v>44377</v>
      </c>
    </row>
    <row r="6" spans="1:15" ht="12.95" customHeight="1" x14ac:dyDescent="0.2">
      <c r="A6" s="167" t="s">
        <v>1712</v>
      </c>
      <c r="B6" s="148" t="s">
        <v>353</v>
      </c>
    </row>
    <row r="7" spans="1:15" ht="12.95" customHeight="1" x14ac:dyDescent="0.2">
      <c r="A7" s="149"/>
      <c r="B7" s="150"/>
    </row>
    <row r="8" spans="1:15" ht="12.95" customHeight="1" x14ac:dyDescent="0.2">
      <c r="A8" s="168" t="s">
        <v>876</v>
      </c>
      <c r="B8" s="151" t="str">
        <f>A11</f>
        <v>660-4</v>
      </c>
    </row>
    <row r="9" spans="1:15" ht="12.95" customHeight="1" x14ac:dyDescent="0.2"/>
    <row r="10" spans="1:15" ht="14.1" customHeight="1" x14ac:dyDescent="0.2">
      <c r="A10" s="172" t="s">
        <v>1788</v>
      </c>
      <c r="B10" s="169"/>
      <c r="C10" s="169"/>
      <c r="D10" s="169"/>
      <c r="E10" s="169"/>
      <c r="F10" s="169"/>
      <c r="G10" s="169"/>
      <c r="H10" s="169"/>
    </row>
    <row r="11" spans="1:15" ht="12.95" customHeight="1" x14ac:dyDescent="0.2">
      <c r="A11" s="143" t="s">
        <v>1789</v>
      </c>
    </row>
    <row r="12" spans="1:15" ht="61.5" customHeight="1" x14ac:dyDescent="0.2">
      <c r="A12" s="158"/>
      <c r="B12" s="158"/>
      <c r="C12" s="158"/>
      <c r="D12" s="154" t="s">
        <v>1840</v>
      </c>
      <c r="E12" s="154" t="s">
        <v>1841</v>
      </c>
      <c r="F12" s="154" t="s">
        <v>1842</v>
      </c>
      <c r="G12" s="154" t="s">
        <v>1843</v>
      </c>
      <c r="H12" s="154" t="s">
        <v>1844</v>
      </c>
      <c r="I12" s="154" t="s">
        <v>1845</v>
      </c>
      <c r="J12" s="154" t="s">
        <v>1846</v>
      </c>
      <c r="K12" s="154" t="s">
        <v>1145</v>
      </c>
      <c r="L12" s="154" t="s">
        <v>1847</v>
      </c>
      <c r="M12" s="154" t="s">
        <v>1848</v>
      </c>
      <c r="N12" s="154" t="s">
        <v>1849</v>
      </c>
      <c r="O12" s="154" t="s">
        <v>1148</v>
      </c>
    </row>
    <row r="13" spans="1:15" ht="36" customHeight="1" x14ac:dyDescent="0.2">
      <c r="A13" s="158"/>
      <c r="B13" s="158"/>
      <c r="C13" s="158"/>
      <c r="D13" s="159" t="s">
        <v>22</v>
      </c>
      <c r="E13" s="159" t="s">
        <v>51</v>
      </c>
      <c r="F13" s="159" t="s">
        <v>69</v>
      </c>
      <c r="G13" s="159" t="s">
        <v>83</v>
      </c>
      <c r="H13" s="159" t="s">
        <v>22</v>
      </c>
      <c r="I13" s="159" t="s">
        <v>51</v>
      </c>
      <c r="J13" s="159" t="s">
        <v>69</v>
      </c>
      <c r="K13" s="159" t="s">
        <v>83</v>
      </c>
      <c r="L13" s="159" t="s">
        <v>22</v>
      </c>
      <c r="M13" s="159" t="s">
        <v>51</v>
      </c>
      <c r="N13" s="159" t="s">
        <v>69</v>
      </c>
      <c r="O13" s="159" t="s">
        <v>83</v>
      </c>
    </row>
    <row r="14" spans="1:15" ht="12.95" customHeight="1" x14ac:dyDescent="0.2">
      <c r="A14" s="156" t="s">
        <v>1790</v>
      </c>
      <c r="B14" s="154" t="s">
        <v>1791</v>
      </c>
      <c r="C14" s="159" t="s">
        <v>22</v>
      </c>
      <c r="D14" s="37">
        <v>214411000</v>
      </c>
      <c r="E14" s="37">
        <v>92473000</v>
      </c>
      <c r="F14" s="37">
        <v>24890000</v>
      </c>
      <c r="G14" s="37">
        <v>331774000</v>
      </c>
      <c r="H14" s="37">
        <v>194981000</v>
      </c>
      <c r="I14" s="37">
        <v>85498000</v>
      </c>
      <c r="J14" s="37">
        <v>24361000</v>
      </c>
      <c r="K14" s="37">
        <v>304840000</v>
      </c>
      <c r="L14" s="37">
        <v>198744000</v>
      </c>
      <c r="M14" s="37">
        <v>83930000</v>
      </c>
      <c r="N14" s="37">
        <v>24028000</v>
      </c>
      <c r="O14" s="37">
        <v>306702000</v>
      </c>
    </row>
    <row r="15" spans="1:15" ht="12.95" customHeight="1" x14ac:dyDescent="0.2">
      <c r="A15" s="156" t="s">
        <v>1790</v>
      </c>
      <c r="B15" s="154" t="s">
        <v>958</v>
      </c>
      <c r="C15" s="159" t="s">
        <v>51</v>
      </c>
      <c r="D15" s="37">
        <v>97656000</v>
      </c>
      <c r="E15" s="37">
        <v>3430000</v>
      </c>
      <c r="F15" s="37">
        <v>12256000</v>
      </c>
      <c r="G15" s="37">
        <v>113342000</v>
      </c>
      <c r="H15" s="37">
        <v>85335000</v>
      </c>
      <c r="I15" s="37">
        <v>2721000</v>
      </c>
      <c r="J15" s="37">
        <v>17423000</v>
      </c>
      <c r="K15" s="37">
        <v>105479000</v>
      </c>
      <c r="L15" s="37">
        <v>88669000</v>
      </c>
      <c r="M15" s="37">
        <v>3226000</v>
      </c>
      <c r="N15" s="37">
        <v>17129000</v>
      </c>
      <c r="O15" s="37">
        <v>109024000</v>
      </c>
    </row>
    <row r="16" spans="1:15" ht="12.95" customHeight="1" x14ac:dyDescent="0.2">
      <c r="A16" s="156" t="s">
        <v>1790</v>
      </c>
      <c r="B16" s="154" t="s">
        <v>1792</v>
      </c>
      <c r="C16" s="159" t="s">
        <v>69</v>
      </c>
      <c r="D16" s="37">
        <v>312067000</v>
      </c>
      <c r="E16" s="37">
        <v>95903000</v>
      </c>
      <c r="F16" s="37">
        <v>37146000</v>
      </c>
      <c r="G16" s="37">
        <v>445116000</v>
      </c>
      <c r="H16" s="37">
        <v>280316000</v>
      </c>
      <c r="I16" s="37">
        <v>88219000</v>
      </c>
      <c r="J16" s="37">
        <v>41784000</v>
      </c>
      <c r="K16" s="37">
        <v>410319000</v>
      </c>
      <c r="L16" s="37">
        <v>287413000</v>
      </c>
      <c r="M16" s="37">
        <v>87156000</v>
      </c>
      <c r="N16" s="37">
        <v>41157000</v>
      </c>
      <c r="O16" s="37">
        <v>415726000</v>
      </c>
    </row>
    <row r="17" spans="1:15" ht="12.95" customHeight="1" x14ac:dyDescent="0.2">
      <c r="A17" s="156" t="s">
        <v>1793</v>
      </c>
      <c r="B17" s="154" t="s">
        <v>1794</v>
      </c>
      <c r="C17" s="159" t="s">
        <v>83</v>
      </c>
      <c r="D17" s="37">
        <v>2782000</v>
      </c>
      <c r="E17" s="37">
        <v>3336000</v>
      </c>
      <c r="F17" s="37">
        <v>1487000</v>
      </c>
      <c r="G17" s="37">
        <v>7605000</v>
      </c>
      <c r="H17" s="37">
        <v>4251000</v>
      </c>
      <c r="I17" s="37">
        <v>431000</v>
      </c>
      <c r="J17" s="37">
        <v>1561000</v>
      </c>
      <c r="K17" s="37">
        <v>6243000</v>
      </c>
      <c r="L17" s="37">
        <v>3358000</v>
      </c>
      <c r="M17" s="37">
        <v>5687000</v>
      </c>
      <c r="N17" s="37">
        <v>1519000</v>
      </c>
      <c r="O17" s="37">
        <v>10564000</v>
      </c>
    </row>
    <row r="18" spans="1:15" ht="12.95" customHeight="1" x14ac:dyDescent="0.2">
      <c r="A18" s="156" t="s">
        <v>1793</v>
      </c>
      <c r="B18" s="154" t="s">
        <v>1795</v>
      </c>
      <c r="C18" s="159" t="s">
        <v>91</v>
      </c>
      <c r="D18" s="37">
        <v>6320000</v>
      </c>
      <c r="E18" s="37">
        <v>687000</v>
      </c>
      <c r="F18" s="37">
        <v>645000</v>
      </c>
      <c r="G18" s="37">
        <v>7652000</v>
      </c>
      <c r="H18" s="37">
        <v>4742000</v>
      </c>
      <c r="I18" s="37">
        <v>905000</v>
      </c>
      <c r="J18" s="37">
        <v>658000</v>
      </c>
      <c r="K18" s="37">
        <v>6305000</v>
      </c>
      <c r="L18" s="37">
        <v>7213000</v>
      </c>
      <c r="M18" s="37">
        <v>772000</v>
      </c>
      <c r="N18" s="37">
        <v>641000</v>
      </c>
      <c r="O18" s="37">
        <v>8626000</v>
      </c>
    </row>
    <row r="19" spans="1:15" ht="12.95" customHeight="1" x14ac:dyDescent="0.2">
      <c r="A19" s="156" t="s">
        <v>1793</v>
      </c>
      <c r="B19" s="154" t="s">
        <v>1796</v>
      </c>
      <c r="C19" s="159" t="s">
        <v>96</v>
      </c>
      <c r="D19" s="37">
        <v>2704000</v>
      </c>
      <c r="E19" s="37">
        <v>667000</v>
      </c>
      <c r="F19" s="37">
        <v>233000</v>
      </c>
      <c r="G19" s="37">
        <v>3604000</v>
      </c>
      <c r="H19" s="37">
        <v>1960000</v>
      </c>
      <c r="I19" s="37">
        <v>879000</v>
      </c>
      <c r="J19" s="37">
        <v>238000</v>
      </c>
      <c r="K19" s="37">
        <v>3077000</v>
      </c>
      <c r="L19" s="37">
        <v>3177000</v>
      </c>
      <c r="M19" s="37">
        <v>722000</v>
      </c>
      <c r="N19" s="37">
        <v>250000</v>
      </c>
      <c r="O19" s="37">
        <v>4149000</v>
      </c>
    </row>
    <row r="20" spans="1:15" ht="12.95" customHeight="1" x14ac:dyDescent="0.2">
      <c r="A20" s="156" t="s">
        <v>1793</v>
      </c>
      <c r="B20" s="154" t="s">
        <v>1797</v>
      </c>
      <c r="C20" s="159" t="s">
        <v>197</v>
      </c>
      <c r="D20" s="37">
        <v>462000</v>
      </c>
      <c r="E20" s="37">
        <v>0</v>
      </c>
      <c r="F20" s="37">
        <v>53000</v>
      </c>
      <c r="G20" s="37">
        <v>515000</v>
      </c>
      <c r="H20" s="37">
        <v>577000</v>
      </c>
      <c r="I20" s="37">
        <v>0</v>
      </c>
      <c r="J20" s="37">
        <v>88000</v>
      </c>
      <c r="K20" s="37">
        <v>665000</v>
      </c>
      <c r="L20" s="37">
        <v>404000</v>
      </c>
      <c r="M20" s="37">
        <v>0</v>
      </c>
      <c r="N20" s="37">
        <v>54000</v>
      </c>
      <c r="O20" s="37">
        <v>458000</v>
      </c>
    </row>
    <row r="21" spans="1:15" ht="12.95" customHeight="1" x14ac:dyDescent="0.2">
      <c r="A21" s="156" t="s">
        <v>1793</v>
      </c>
      <c r="B21" s="154" t="s">
        <v>1798</v>
      </c>
      <c r="C21" s="159" t="s">
        <v>198</v>
      </c>
      <c r="D21" s="37">
        <v>3154000</v>
      </c>
      <c r="E21" s="37">
        <v>20000</v>
      </c>
      <c r="F21" s="37">
        <v>359000</v>
      </c>
      <c r="G21" s="37">
        <v>3533000</v>
      </c>
      <c r="H21" s="37">
        <v>2205000</v>
      </c>
      <c r="I21" s="37">
        <v>26000</v>
      </c>
      <c r="J21" s="37">
        <v>332000</v>
      </c>
      <c r="K21" s="37">
        <v>2563000</v>
      </c>
      <c r="L21" s="37">
        <v>3632000</v>
      </c>
      <c r="M21" s="37">
        <v>50000</v>
      </c>
      <c r="N21" s="37">
        <v>337000</v>
      </c>
      <c r="O21" s="37">
        <v>4019000</v>
      </c>
    </row>
    <row r="22" spans="1:15" ht="12.95" customHeight="1" x14ac:dyDescent="0.2">
      <c r="A22" s="156" t="s">
        <v>1793</v>
      </c>
      <c r="B22" s="154" t="s">
        <v>1799</v>
      </c>
      <c r="C22" s="159" t="s">
        <v>226</v>
      </c>
      <c r="D22" s="37">
        <v>9102000</v>
      </c>
      <c r="E22" s="37">
        <v>4023000</v>
      </c>
      <c r="F22" s="37">
        <v>2132000</v>
      </c>
      <c r="G22" s="37">
        <v>15257000</v>
      </c>
      <c r="H22" s="37">
        <v>8993000</v>
      </c>
      <c r="I22" s="37">
        <v>1336000</v>
      </c>
      <c r="J22" s="37">
        <v>2219000</v>
      </c>
      <c r="K22" s="37">
        <v>12548000</v>
      </c>
      <c r="L22" s="37">
        <v>10571000</v>
      </c>
      <c r="M22" s="37">
        <v>6459000</v>
      </c>
      <c r="N22" s="37">
        <v>2160000</v>
      </c>
      <c r="O22" s="37">
        <v>19190000</v>
      </c>
    </row>
    <row r="23" spans="1:15" ht="12.95" customHeight="1" x14ac:dyDescent="0.2">
      <c r="A23" s="156" t="s">
        <v>1793</v>
      </c>
      <c r="B23" s="154" t="s">
        <v>958</v>
      </c>
      <c r="C23" s="159" t="s">
        <v>23</v>
      </c>
      <c r="D23" s="37">
        <v>742000</v>
      </c>
      <c r="E23" s="37">
        <v>0</v>
      </c>
      <c r="F23" s="37">
        <v>200000</v>
      </c>
      <c r="G23" s="37">
        <v>942000</v>
      </c>
      <c r="H23" s="37">
        <v>1010000</v>
      </c>
      <c r="I23" s="37">
        <v>0</v>
      </c>
      <c r="J23" s="37">
        <v>32000</v>
      </c>
      <c r="K23" s="37">
        <v>1042000</v>
      </c>
      <c r="L23" s="37">
        <v>873000</v>
      </c>
      <c r="M23" s="37">
        <v>0</v>
      </c>
      <c r="N23" s="37">
        <v>212000</v>
      </c>
      <c r="O23" s="37">
        <v>1085000</v>
      </c>
    </row>
    <row r="24" spans="1:15" ht="12.95" customHeight="1" x14ac:dyDescent="0.2">
      <c r="A24" s="156" t="s">
        <v>1793</v>
      </c>
      <c r="B24" s="154" t="s">
        <v>1800</v>
      </c>
      <c r="C24" s="159" t="s">
        <v>29</v>
      </c>
      <c r="D24" s="37">
        <v>9844000</v>
      </c>
      <c r="E24" s="37">
        <v>4023000</v>
      </c>
      <c r="F24" s="37">
        <v>2332000</v>
      </c>
      <c r="G24" s="37">
        <v>16199000</v>
      </c>
      <c r="H24" s="37">
        <v>10003000</v>
      </c>
      <c r="I24" s="37">
        <v>1336000</v>
      </c>
      <c r="J24" s="37">
        <v>2251000</v>
      </c>
      <c r="K24" s="37">
        <v>13590000</v>
      </c>
      <c r="L24" s="37">
        <v>11444000</v>
      </c>
      <c r="M24" s="37">
        <v>6459000</v>
      </c>
      <c r="N24" s="37">
        <v>2372000</v>
      </c>
      <c r="O24" s="37">
        <v>20275000</v>
      </c>
    </row>
    <row r="25" spans="1:15" ht="12.95" customHeight="1" x14ac:dyDescent="0.2">
      <c r="A25" s="156" t="s">
        <v>1793</v>
      </c>
      <c r="B25" s="154" t="s">
        <v>1801</v>
      </c>
      <c r="C25" s="159" t="s">
        <v>33</v>
      </c>
      <c r="D25" s="37">
        <v>56000</v>
      </c>
      <c r="E25" s="37">
        <v>666000</v>
      </c>
      <c r="F25" s="37">
        <v>38000</v>
      </c>
      <c r="G25" s="37">
        <v>760000</v>
      </c>
      <c r="H25" s="37">
        <v>185000</v>
      </c>
      <c r="I25" s="37">
        <v>879000</v>
      </c>
      <c r="J25" s="37">
        <v>70000</v>
      </c>
      <c r="K25" s="37">
        <v>1134000</v>
      </c>
      <c r="L25" s="37">
        <v>56000</v>
      </c>
      <c r="M25" s="37">
        <v>720000</v>
      </c>
      <c r="N25" s="37">
        <v>38000</v>
      </c>
      <c r="O25" s="37">
        <v>814000</v>
      </c>
    </row>
    <row r="26" spans="1:15" ht="12.95" customHeight="1" x14ac:dyDescent="0.2">
      <c r="A26" s="154" t="s">
        <v>1802</v>
      </c>
      <c r="B26" s="154"/>
      <c r="C26" s="159" t="s">
        <v>40</v>
      </c>
      <c r="D26" s="37">
        <v>321911000</v>
      </c>
      <c r="E26" s="37">
        <v>99926000</v>
      </c>
      <c r="F26" s="37">
        <v>39478000</v>
      </c>
      <c r="G26" s="37">
        <v>461315000</v>
      </c>
      <c r="H26" s="37">
        <v>290319000</v>
      </c>
      <c r="I26" s="37">
        <v>89555000</v>
      </c>
      <c r="J26" s="37">
        <v>44035000</v>
      </c>
      <c r="K26" s="37">
        <v>423909000</v>
      </c>
      <c r="L26" s="37">
        <v>298857000</v>
      </c>
      <c r="M26" s="37">
        <v>93615000</v>
      </c>
      <c r="N26" s="37">
        <v>43529000</v>
      </c>
      <c r="O26" s="37">
        <v>436001000</v>
      </c>
    </row>
    <row r="27" spans="1:15" ht="12.95" customHeight="1" x14ac:dyDescent="0.2">
      <c r="A27" s="156" t="s">
        <v>1803</v>
      </c>
      <c r="B27" s="154" t="s">
        <v>1804</v>
      </c>
      <c r="C27" s="159" t="s">
        <v>43</v>
      </c>
      <c r="D27" s="37">
        <v>2925000</v>
      </c>
      <c r="E27" s="37">
        <v>20000</v>
      </c>
      <c r="F27" s="37">
        <v>199000</v>
      </c>
      <c r="G27" s="37">
        <v>3144000</v>
      </c>
      <c r="H27" s="37">
        <v>2003000</v>
      </c>
      <c r="I27" s="37">
        <v>0</v>
      </c>
      <c r="J27" s="37">
        <v>262000</v>
      </c>
      <c r="K27" s="37">
        <v>2265000</v>
      </c>
      <c r="L27" s="37">
        <v>3212000</v>
      </c>
      <c r="M27" s="37">
        <v>50000</v>
      </c>
      <c r="N27" s="37">
        <v>207000</v>
      </c>
      <c r="O27" s="37">
        <v>3469000</v>
      </c>
    </row>
    <row r="28" spans="1:15" ht="12.95" customHeight="1" x14ac:dyDescent="0.2">
      <c r="A28" s="156" t="s">
        <v>1803</v>
      </c>
      <c r="B28" s="154" t="s">
        <v>1805</v>
      </c>
      <c r="C28" s="159" t="s">
        <v>45</v>
      </c>
      <c r="D28" s="37">
        <v>4000</v>
      </c>
      <c r="E28" s="37">
        <v>0</v>
      </c>
      <c r="F28" s="37">
        <v>0</v>
      </c>
      <c r="G28" s="37">
        <v>4000</v>
      </c>
      <c r="H28" s="37">
        <v>8000</v>
      </c>
      <c r="I28" s="37">
        <v>0</v>
      </c>
      <c r="J28" s="37">
        <v>0</v>
      </c>
      <c r="K28" s="37">
        <v>8000</v>
      </c>
      <c r="L28" s="37">
        <v>12000</v>
      </c>
      <c r="M28" s="37">
        <v>0</v>
      </c>
      <c r="N28" s="37">
        <v>0</v>
      </c>
      <c r="O28" s="37">
        <v>12000</v>
      </c>
    </row>
    <row r="29" spans="1:15" ht="12.95" customHeight="1" x14ac:dyDescent="0.2">
      <c r="A29" s="156" t="s">
        <v>1803</v>
      </c>
      <c r="B29" s="156" t="s">
        <v>1806</v>
      </c>
      <c r="C29" s="160" t="s">
        <v>46</v>
      </c>
      <c r="D29" s="39">
        <v>2929000</v>
      </c>
      <c r="E29" s="39">
        <v>20000</v>
      </c>
      <c r="F29" s="39">
        <v>199000</v>
      </c>
      <c r="G29" s="39">
        <v>3148000</v>
      </c>
      <c r="H29" s="39">
        <v>2011000</v>
      </c>
      <c r="I29" s="39">
        <v>0</v>
      </c>
      <c r="J29" s="39">
        <v>262000</v>
      </c>
      <c r="K29" s="39">
        <v>2273000</v>
      </c>
      <c r="L29" s="39">
        <v>3224000</v>
      </c>
      <c r="M29" s="39">
        <v>50000</v>
      </c>
      <c r="N29" s="39">
        <v>207000</v>
      </c>
      <c r="O29" s="39">
        <v>3481000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"/>
  <sheetViews>
    <sheetView rightToLeft="1" topLeftCell="A4" workbookViewId="0">
      <selection activeCell="D12" sqref="D12:K15"/>
    </sheetView>
  </sheetViews>
  <sheetFormatPr defaultColWidth="11.42578125" defaultRowHeight="12.75" x14ac:dyDescent="0.2"/>
  <cols>
    <col min="1" max="1" width="16.85546875" customWidth="1"/>
    <col min="2" max="2" width="18.7109375" style="76" customWidth="1"/>
    <col min="3" max="3" width="20.140625" customWidth="1"/>
    <col min="4" max="4" width="20.28515625" customWidth="1"/>
    <col min="5" max="11" width="16.28515625" customWidth="1"/>
    <col min="12" max="12" width="8.28515625" customWidth="1"/>
  </cols>
  <sheetData>
    <row r="1" spans="1:12" s="59" customFormat="1" ht="14.1" customHeight="1" x14ac:dyDescent="0.2">
      <c r="A1" s="19" t="s">
        <v>580</v>
      </c>
      <c r="B1" s="41"/>
      <c r="C1" s="35"/>
      <c r="D1" s="35"/>
      <c r="E1" s="35"/>
      <c r="F1" s="52"/>
      <c r="G1" s="52"/>
      <c r="H1" s="52"/>
      <c r="I1" s="52"/>
      <c r="J1" s="52"/>
      <c r="K1" s="52"/>
      <c r="L1" s="52"/>
    </row>
    <row r="2" spans="1:12" s="59" customFormat="1" ht="14.1" customHeight="1" x14ac:dyDescent="0.2">
      <c r="A2" s="19" t="s">
        <v>661</v>
      </c>
      <c r="B2" s="41"/>
      <c r="C2" s="35"/>
      <c r="D2" s="35"/>
      <c r="E2" s="35"/>
      <c r="F2" s="52"/>
      <c r="G2" s="52"/>
      <c r="H2" s="52"/>
      <c r="I2" s="52"/>
      <c r="J2" s="52"/>
      <c r="K2" s="52"/>
      <c r="L2" s="52"/>
    </row>
    <row r="3" spans="1:12" s="59" customFormat="1" ht="12.95" customHeight="1" x14ac:dyDescent="0.2">
      <c r="A3" s="35"/>
      <c r="B3" s="20"/>
      <c r="C3" s="35"/>
      <c r="D3" s="35"/>
      <c r="E3" s="52"/>
      <c r="F3" s="52"/>
      <c r="G3" s="52"/>
      <c r="H3" s="52"/>
      <c r="I3" s="52"/>
      <c r="J3" s="52"/>
      <c r="K3" s="52"/>
    </row>
    <row r="4" spans="1:12" ht="14.1" customHeight="1" x14ac:dyDescent="0.2">
      <c r="A4" s="114" t="s">
        <v>560</v>
      </c>
      <c r="B4" s="115" t="s">
        <v>24</v>
      </c>
      <c r="C4" s="124"/>
      <c r="D4" s="125"/>
      <c r="E4" s="2"/>
      <c r="F4" s="2"/>
      <c r="G4" s="2"/>
      <c r="H4" s="2"/>
      <c r="I4" s="2"/>
      <c r="J4" s="2"/>
      <c r="K4" s="2"/>
    </row>
    <row r="5" spans="1:12" ht="14.1" customHeight="1" x14ac:dyDescent="0.2">
      <c r="A5" s="118" t="s">
        <v>1108</v>
      </c>
      <c r="B5" s="119">
        <v>44377</v>
      </c>
      <c r="C5" s="77"/>
      <c r="D5" s="77"/>
      <c r="E5" s="2"/>
      <c r="F5" s="2"/>
      <c r="G5" s="2"/>
      <c r="H5" s="2"/>
      <c r="I5" s="2"/>
      <c r="J5" s="2"/>
      <c r="K5" s="2"/>
    </row>
    <row r="6" spans="1:12" ht="14.1" customHeight="1" x14ac:dyDescent="0.2">
      <c r="A6" s="120" t="str">
        <f>"סוג מטבע"&amp;IF(B6="ILS","אלפי ש""""ח","")</f>
        <v>סוג מטבעאלפי ש""ח</v>
      </c>
      <c r="B6" s="121" t="s">
        <v>353</v>
      </c>
      <c r="C6" s="77"/>
      <c r="D6" s="77"/>
      <c r="E6" s="2"/>
      <c r="F6" s="2"/>
      <c r="G6" s="2"/>
      <c r="H6" s="2"/>
      <c r="I6" s="2"/>
      <c r="J6" s="2"/>
      <c r="K6" s="2"/>
    </row>
    <row r="7" spans="1:12" ht="14.1" customHeight="1" x14ac:dyDescent="0.2">
      <c r="A7" s="122" t="s">
        <v>876</v>
      </c>
      <c r="B7" s="123" t="s">
        <v>166</v>
      </c>
      <c r="C7" s="77"/>
      <c r="D7" s="77"/>
      <c r="E7" s="2"/>
      <c r="F7" s="2"/>
      <c r="G7" s="2"/>
      <c r="H7" s="2"/>
      <c r="I7" s="2"/>
      <c r="J7" s="2"/>
      <c r="K7" s="2"/>
    </row>
    <row r="8" spans="1:12" ht="12.95" customHeight="1" x14ac:dyDescent="0.2">
      <c r="A8" s="77"/>
      <c r="B8" s="77"/>
      <c r="C8" s="77"/>
      <c r="D8" s="77"/>
      <c r="E8" s="2"/>
      <c r="F8" s="2"/>
      <c r="G8" s="2"/>
      <c r="H8" s="2"/>
      <c r="I8" s="2"/>
      <c r="J8" s="2"/>
      <c r="K8" s="2"/>
    </row>
    <row r="9" spans="1:12" s="72" customFormat="1" ht="17.100000000000001" customHeight="1" x14ac:dyDescent="0.2">
      <c r="A9" s="70" t="s">
        <v>167</v>
      </c>
      <c r="B9" s="69"/>
      <c r="C9" s="69"/>
      <c r="D9" s="69"/>
      <c r="E9" s="69"/>
      <c r="F9" s="69"/>
      <c r="G9" s="52"/>
      <c r="H9" s="52"/>
      <c r="I9" s="52"/>
      <c r="J9" s="52"/>
      <c r="K9" s="52"/>
    </row>
    <row r="10" spans="1:12" ht="98.25" customHeight="1" x14ac:dyDescent="0.2">
      <c r="A10" s="35"/>
      <c r="B10" s="35"/>
      <c r="C10" s="35"/>
      <c r="D10" s="42" t="s">
        <v>1465</v>
      </c>
      <c r="E10" s="42" t="s">
        <v>1466</v>
      </c>
      <c r="F10" s="42" t="s">
        <v>1467</v>
      </c>
      <c r="G10" s="54" t="s">
        <v>1463</v>
      </c>
      <c r="H10" s="42" t="s">
        <v>1468</v>
      </c>
      <c r="I10" s="42" t="s">
        <v>1469</v>
      </c>
      <c r="J10" s="42" t="s">
        <v>1470</v>
      </c>
      <c r="K10" s="54" t="s">
        <v>1464</v>
      </c>
    </row>
    <row r="11" spans="1:12" ht="12.95" customHeight="1" x14ac:dyDescent="0.2">
      <c r="A11" s="35"/>
      <c r="B11" s="35"/>
      <c r="C11" s="35"/>
      <c r="D11" s="56" t="s">
        <v>22</v>
      </c>
      <c r="E11" s="56" t="s">
        <v>51</v>
      </c>
      <c r="F11" s="56" t="s">
        <v>69</v>
      </c>
      <c r="G11" s="56" t="s">
        <v>83</v>
      </c>
      <c r="H11" s="56" t="s">
        <v>22</v>
      </c>
      <c r="I11" s="56" t="s">
        <v>51</v>
      </c>
      <c r="J11" s="56" t="s">
        <v>69</v>
      </c>
      <c r="K11" s="56" t="s">
        <v>83</v>
      </c>
    </row>
    <row r="12" spans="1:12" ht="27" customHeight="1" x14ac:dyDescent="0.2">
      <c r="A12" s="42" t="s">
        <v>1091</v>
      </c>
      <c r="B12" s="42" t="s">
        <v>1092</v>
      </c>
      <c r="C12" s="56" t="s">
        <v>22</v>
      </c>
      <c r="D12" s="37">
        <v>60925000</v>
      </c>
      <c r="E12" s="37">
        <v>1576000</v>
      </c>
      <c r="F12" s="37">
        <v>38318000</v>
      </c>
      <c r="G12" s="37">
        <v>2998000</v>
      </c>
      <c r="H12" s="37">
        <v>58016000</v>
      </c>
      <c r="I12" s="37">
        <v>1525000</v>
      </c>
      <c r="J12" s="37">
        <v>36610000</v>
      </c>
      <c r="K12" s="37">
        <v>2818000</v>
      </c>
    </row>
    <row r="13" spans="1:12" ht="14.1" customHeight="1" x14ac:dyDescent="0.2">
      <c r="A13" s="42" t="s">
        <v>1091</v>
      </c>
      <c r="B13" s="42" t="s">
        <v>877</v>
      </c>
      <c r="C13" s="56" t="s">
        <v>51</v>
      </c>
      <c r="D13" s="37">
        <v>35567000</v>
      </c>
      <c r="E13" s="37">
        <v>671000</v>
      </c>
      <c r="F13" s="37">
        <v>22675000</v>
      </c>
      <c r="G13" s="37">
        <v>432000</v>
      </c>
      <c r="H13" s="37">
        <v>32366000</v>
      </c>
      <c r="I13" s="37">
        <v>611000</v>
      </c>
      <c r="J13" s="37">
        <v>20923000</v>
      </c>
      <c r="K13" s="37">
        <v>409000</v>
      </c>
    </row>
    <row r="14" spans="1:12" ht="14.1" customHeight="1" x14ac:dyDescent="0.2">
      <c r="A14" s="42" t="s">
        <v>1090</v>
      </c>
      <c r="B14" s="42"/>
      <c r="C14" s="56" t="s">
        <v>69</v>
      </c>
      <c r="D14" s="37">
        <v>4000</v>
      </c>
      <c r="E14" s="37">
        <v>0</v>
      </c>
      <c r="F14" s="37">
        <v>3000</v>
      </c>
      <c r="G14" s="37">
        <v>0</v>
      </c>
      <c r="H14" s="37">
        <v>7000</v>
      </c>
      <c r="I14" s="37">
        <v>0</v>
      </c>
      <c r="J14" s="37">
        <v>4000</v>
      </c>
      <c r="K14" s="37">
        <v>0</v>
      </c>
    </row>
    <row r="15" spans="1:12" ht="14.1" customHeight="1" x14ac:dyDescent="0.2">
      <c r="A15" s="43" t="s">
        <v>971</v>
      </c>
      <c r="B15" s="43"/>
      <c r="C15" s="58" t="s">
        <v>83</v>
      </c>
      <c r="D15" s="39">
        <v>96496000</v>
      </c>
      <c r="E15" s="39">
        <v>2247000</v>
      </c>
      <c r="F15" s="39">
        <v>60996000</v>
      </c>
      <c r="G15" s="39">
        <v>3430000</v>
      </c>
      <c r="H15" s="39">
        <v>90389000</v>
      </c>
      <c r="I15" s="39">
        <v>2136000</v>
      </c>
      <c r="J15" s="39">
        <v>57537000</v>
      </c>
      <c r="K15" s="39">
        <v>3227000</v>
      </c>
    </row>
    <row r="16" spans="1:12" ht="15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ht="15" x14ac:dyDescent="0.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B7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rightToLeft="1" workbookViewId="0">
      <selection activeCell="C12" sqref="C12:H21"/>
    </sheetView>
  </sheetViews>
  <sheetFormatPr defaultColWidth="11.42578125" defaultRowHeight="12.75" x14ac:dyDescent="0.2"/>
  <cols>
    <col min="1" max="1" width="17.5703125" customWidth="1"/>
    <col min="2" max="2" width="21.5703125" customWidth="1"/>
    <col min="3" max="3" width="24.7109375" customWidth="1"/>
    <col min="4" max="4" width="13.85546875" customWidth="1"/>
    <col min="5" max="5" width="19.5703125" customWidth="1"/>
    <col min="6" max="6" width="16.28515625" customWidth="1"/>
    <col min="7" max="7" width="24.85546875" customWidth="1"/>
    <col min="8" max="9" width="16.28515625" customWidth="1"/>
    <col min="10" max="10" width="8.28515625" customWidth="1"/>
  </cols>
  <sheetData>
    <row r="1" spans="1:10" ht="14.1" customHeight="1" x14ac:dyDescent="0.2">
      <c r="A1" s="19" t="s">
        <v>580</v>
      </c>
      <c r="B1" s="53"/>
      <c r="C1" s="35"/>
      <c r="D1" s="35"/>
      <c r="E1" s="35"/>
      <c r="F1" s="2"/>
      <c r="G1" s="2"/>
      <c r="H1" s="2"/>
      <c r="I1" s="2"/>
      <c r="J1" s="2"/>
    </row>
    <row r="2" spans="1:10" ht="14.1" customHeight="1" x14ac:dyDescent="0.2">
      <c r="A2" s="19" t="s">
        <v>661</v>
      </c>
      <c r="B2" s="53"/>
      <c r="C2" s="35"/>
      <c r="D2" s="35"/>
      <c r="E2" s="35"/>
      <c r="F2" s="2"/>
      <c r="G2" s="2"/>
      <c r="H2" s="2"/>
      <c r="I2" s="2"/>
      <c r="J2" s="2"/>
    </row>
    <row r="3" spans="1:10" ht="12.95" customHeight="1" x14ac:dyDescent="0.2">
      <c r="A3" s="35"/>
      <c r="B3" s="35"/>
      <c r="C3" s="35"/>
      <c r="D3" s="35"/>
      <c r="E3" s="35"/>
      <c r="F3" s="2"/>
      <c r="G3" s="2"/>
      <c r="H3" s="2"/>
      <c r="I3" s="2"/>
    </row>
    <row r="4" spans="1:10" ht="14.1" customHeight="1" x14ac:dyDescent="0.2">
      <c r="A4" s="23" t="s">
        <v>560</v>
      </c>
      <c r="B4" s="24" t="s">
        <v>24</v>
      </c>
      <c r="C4" s="25"/>
      <c r="D4" s="62"/>
      <c r="E4" s="35"/>
      <c r="F4" s="2"/>
      <c r="G4" s="2"/>
      <c r="H4" s="2"/>
      <c r="I4" s="2"/>
    </row>
    <row r="5" spans="1:10" ht="14.1" customHeight="1" x14ac:dyDescent="0.2">
      <c r="A5" s="27" t="s">
        <v>1108</v>
      </c>
      <c r="B5" s="28">
        <v>44377</v>
      </c>
      <c r="C5" s="35"/>
      <c r="D5" s="35"/>
      <c r="E5" s="35"/>
      <c r="F5" s="2"/>
      <c r="G5" s="2"/>
      <c r="H5" s="2"/>
      <c r="I5" s="2"/>
    </row>
    <row r="6" spans="1:10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35"/>
      <c r="F6" s="2"/>
      <c r="G6" s="2"/>
      <c r="H6" s="2"/>
      <c r="I6" s="2"/>
    </row>
    <row r="7" spans="1:10" ht="14.1" customHeight="1" x14ac:dyDescent="0.2">
      <c r="A7" s="33" t="s">
        <v>876</v>
      </c>
      <c r="B7" s="34" t="s">
        <v>169</v>
      </c>
      <c r="C7" s="35"/>
      <c r="D7" s="35"/>
      <c r="E7" s="35"/>
      <c r="F7" s="2"/>
      <c r="G7" s="2"/>
      <c r="H7" s="2"/>
      <c r="I7" s="2"/>
    </row>
    <row r="8" spans="1:10" ht="12.95" customHeight="1" x14ac:dyDescent="0.2">
      <c r="A8" s="2"/>
      <c r="B8" s="2"/>
      <c r="C8" s="2"/>
      <c r="D8" s="2"/>
      <c r="E8" s="2"/>
      <c r="F8" s="2"/>
      <c r="G8" s="2"/>
      <c r="H8" s="2"/>
      <c r="I8" s="2"/>
    </row>
    <row r="9" spans="1:10" s="72" customFormat="1" ht="51" customHeight="1" x14ac:dyDescent="0.2">
      <c r="A9" s="70" t="s">
        <v>170</v>
      </c>
      <c r="B9" s="69"/>
      <c r="C9" s="69"/>
      <c r="D9" s="69"/>
      <c r="E9" s="69"/>
      <c r="F9" s="69"/>
      <c r="G9" s="51"/>
      <c r="H9" s="52"/>
      <c r="I9" s="52"/>
    </row>
    <row r="10" spans="1:10" s="68" customFormat="1" ht="74.25" customHeight="1" x14ac:dyDescent="0.2">
      <c r="A10" s="35"/>
      <c r="B10" s="35"/>
      <c r="C10" s="42" t="s">
        <v>1471</v>
      </c>
      <c r="D10" s="42" t="s">
        <v>1472</v>
      </c>
      <c r="E10" s="42" t="s">
        <v>1473</v>
      </c>
      <c r="F10" s="42" t="s">
        <v>1474</v>
      </c>
      <c r="G10" s="42" t="s">
        <v>1475</v>
      </c>
      <c r="H10" s="42" t="s">
        <v>1476</v>
      </c>
    </row>
    <row r="11" spans="1:10" s="68" customFormat="1" ht="12.95" customHeight="1" x14ac:dyDescent="0.2">
      <c r="A11" s="35"/>
      <c r="B11" s="35"/>
      <c r="C11" s="56" t="s">
        <v>22</v>
      </c>
      <c r="D11" s="56" t="s">
        <v>51</v>
      </c>
      <c r="E11" s="56" t="s">
        <v>22</v>
      </c>
      <c r="F11" s="56" t="s">
        <v>51</v>
      </c>
      <c r="G11" s="56" t="s">
        <v>22</v>
      </c>
      <c r="H11" s="56" t="s">
        <v>51</v>
      </c>
    </row>
    <row r="12" spans="1:10" s="68" customFormat="1" ht="14.1" customHeight="1" x14ac:dyDescent="0.2">
      <c r="A12" s="42" t="s">
        <v>546</v>
      </c>
      <c r="B12" s="56" t="s">
        <v>22</v>
      </c>
      <c r="C12" s="37">
        <v>1816000</v>
      </c>
      <c r="D12" s="37">
        <v>4000</v>
      </c>
      <c r="E12" s="37">
        <v>628000</v>
      </c>
      <c r="F12" s="37">
        <v>2000</v>
      </c>
      <c r="G12" s="37">
        <v>1070000</v>
      </c>
      <c r="H12" s="37">
        <v>3000</v>
      </c>
    </row>
    <row r="13" spans="1:10" s="68" customFormat="1" ht="14.1" customHeight="1" x14ac:dyDescent="0.2">
      <c r="A13" s="42" t="s">
        <v>1037</v>
      </c>
      <c r="B13" s="56" t="s">
        <v>51</v>
      </c>
      <c r="C13" s="37">
        <v>5763000</v>
      </c>
      <c r="D13" s="37">
        <v>69000</v>
      </c>
      <c r="E13" s="37">
        <v>4970000</v>
      </c>
      <c r="F13" s="37">
        <v>78000</v>
      </c>
      <c r="G13" s="37">
        <v>5254000</v>
      </c>
      <c r="H13" s="37">
        <v>68000</v>
      </c>
    </row>
    <row r="14" spans="1:10" s="68" customFormat="1" ht="14.1" customHeight="1" x14ac:dyDescent="0.2">
      <c r="A14" s="42" t="s">
        <v>846</v>
      </c>
      <c r="B14" s="56" t="s">
        <v>69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</row>
    <row r="15" spans="1:10" s="68" customFormat="1" ht="14.1" customHeight="1" x14ac:dyDescent="0.2">
      <c r="A15" s="42" t="s">
        <v>1038</v>
      </c>
      <c r="B15" s="56" t="s">
        <v>83</v>
      </c>
      <c r="C15" s="37">
        <v>24015000</v>
      </c>
      <c r="D15" s="37">
        <v>21000</v>
      </c>
      <c r="E15" s="37">
        <v>20163000</v>
      </c>
      <c r="F15" s="37">
        <v>19000</v>
      </c>
      <c r="G15" s="37">
        <v>20141000</v>
      </c>
      <c r="H15" s="37">
        <v>18000</v>
      </c>
    </row>
    <row r="16" spans="1:10" s="68" customFormat="1" ht="14.1" customHeight="1" x14ac:dyDescent="0.2">
      <c r="A16" s="42" t="s">
        <v>1036</v>
      </c>
      <c r="B16" s="56" t="s">
        <v>91</v>
      </c>
      <c r="C16" s="37">
        <v>26685000</v>
      </c>
      <c r="D16" s="37">
        <v>150000</v>
      </c>
      <c r="E16" s="37">
        <v>21945000</v>
      </c>
      <c r="F16" s="37">
        <v>174000</v>
      </c>
      <c r="G16" s="37">
        <v>24346000</v>
      </c>
      <c r="H16" s="37">
        <v>172000</v>
      </c>
    </row>
    <row r="17" spans="1:8" s="68" customFormat="1" ht="14.1" customHeight="1" x14ac:dyDescent="0.2">
      <c r="A17" s="42" t="s">
        <v>873</v>
      </c>
      <c r="B17" s="56" t="s">
        <v>96</v>
      </c>
      <c r="C17" s="37">
        <v>8131000</v>
      </c>
      <c r="D17" s="37">
        <v>7000</v>
      </c>
      <c r="E17" s="37">
        <v>15608000</v>
      </c>
      <c r="F17" s="37">
        <v>15000</v>
      </c>
      <c r="G17" s="37">
        <v>15670000</v>
      </c>
      <c r="H17" s="37">
        <v>15000</v>
      </c>
    </row>
    <row r="18" spans="1:8" s="68" customFormat="1" ht="14.1" customHeight="1" x14ac:dyDescent="0.2">
      <c r="A18" s="42" t="s">
        <v>872</v>
      </c>
      <c r="B18" s="56" t="s">
        <v>197</v>
      </c>
      <c r="C18" s="37">
        <v>15300000</v>
      </c>
      <c r="D18" s="37">
        <v>25000</v>
      </c>
      <c r="E18" s="37">
        <v>17283000</v>
      </c>
      <c r="F18" s="37">
        <v>29000</v>
      </c>
      <c r="G18" s="37">
        <v>15924000</v>
      </c>
      <c r="H18" s="37">
        <v>28000</v>
      </c>
    </row>
    <row r="19" spans="1:8" s="68" customFormat="1" ht="14.1" customHeight="1" x14ac:dyDescent="0.2">
      <c r="A19" s="42" t="s">
        <v>710</v>
      </c>
      <c r="B19" s="56" t="s">
        <v>198</v>
      </c>
      <c r="C19" s="37">
        <v>38758000</v>
      </c>
      <c r="D19" s="37">
        <v>119000</v>
      </c>
      <c r="E19" s="37">
        <v>30204000</v>
      </c>
      <c r="F19" s="37">
        <v>96000</v>
      </c>
      <c r="G19" s="37">
        <v>32567000</v>
      </c>
      <c r="H19" s="37">
        <v>98000</v>
      </c>
    </row>
    <row r="20" spans="1:8" s="68" customFormat="1" ht="14.1" customHeight="1" x14ac:dyDescent="0.2">
      <c r="A20" s="42" t="s">
        <v>712</v>
      </c>
      <c r="B20" s="56" t="s">
        <v>226</v>
      </c>
      <c r="C20" s="37">
        <v>18304000</v>
      </c>
      <c r="D20" s="37">
        <v>17000</v>
      </c>
      <c r="E20" s="37">
        <v>16240000</v>
      </c>
      <c r="F20" s="37">
        <v>16000</v>
      </c>
      <c r="G20" s="37">
        <v>20460000</v>
      </c>
      <c r="H20" s="37">
        <v>20000</v>
      </c>
    </row>
    <row r="21" spans="1:8" s="68" customFormat="1" ht="14.1" customHeight="1" x14ac:dyDescent="0.2">
      <c r="A21" s="43" t="s">
        <v>971</v>
      </c>
      <c r="B21" s="58" t="s">
        <v>23</v>
      </c>
      <c r="C21" s="39">
        <v>138772000</v>
      </c>
      <c r="D21" s="39">
        <v>412000</v>
      </c>
      <c r="E21" s="39">
        <v>127041000</v>
      </c>
      <c r="F21" s="39">
        <v>429000</v>
      </c>
      <c r="G21" s="39">
        <v>135432000</v>
      </c>
      <c r="H21" s="39">
        <v>422000</v>
      </c>
    </row>
    <row r="22" spans="1:8" s="68" customFormat="1" ht="15" x14ac:dyDescent="0.2"/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B7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0"/>
  <sheetViews>
    <sheetView rightToLeft="1" topLeftCell="K7" workbookViewId="0">
      <selection activeCell="D13" sqref="D13:X40"/>
    </sheetView>
  </sheetViews>
  <sheetFormatPr defaultColWidth="11.42578125" defaultRowHeight="12.75" x14ac:dyDescent="0.2"/>
  <cols>
    <col min="1" max="1" width="26.140625" customWidth="1"/>
    <col min="2" max="2" width="26" customWidth="1"/>
    <col min="3" max="3" width="7.42578125" customWidth="1"/>
    <col min="4" max="4" width="17.85546875" customWidth="1"/>
    <col min="5" max="5" width="16.28515625" customWidth="1"/>
    <col min="6" max="6" width="20" customWidth="1"/>
    <col min="7" max="9" width="16.28515625" customWidth="1"/>
    <col min="10" max="10" width="21.7109375" customWidth="1"/>
    <col min="11" max="24" width="16.28515625" customWidth="1"/>
    <col min="25" max="25" width="8.28515625" customWidth="1"/>
  </cols>
  <sheetData>
    <row r="1" spans="1:26" ht="14.1" customHeight="1" x14ac:dyDescent="0.2">
      <c r="A1" s="79" t="s">
        <v>580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4.1" customHeight="1" x14ac:dyDescent="0.2">
      <c r="A2" s="79" t="s">
        <v>661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ht="12.95" customHeight="1" x14ac:dyDescent="0.2">
      <c r="A3" s="20"/>
      <c r="B3" s="20"/>
      <c r="C3" s="20"/>
      <c r="D3" s="20"/>
      <c r="E3" s="2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4.1" customHeight="1" x14ac:dyDescent="0.2">
      <c r="A4" s="23" t="s">
        <v>560</v>
      </c>
      <c r="B4" s="24" t="s">
        <v>24</v>
      </c>
      <c r="C4" s="81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4.1" customHeight="1" x14ac:dyDescent="0.2">
      <c r="A5" s="27" t="s">
        <v>1108</v>
      </c>
      <c r="B5" s="28">
        <v>44377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6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6" ht="14.1" customHeight="1" x14ac:dyDescent="0.2">
      <c r="A7" s="33" t="s">
        <v>876</v>
      </c>
      <c r="B7" s="34" t="s">
        <v>171</v>
      </c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6" ht="12.95" customHeight="1" x14ac:dyDescent="0.2">
      <c r="A8" s="20"/>
      <c r="B8" s="20"/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s="72" customFormat="1" ht="45" customHeight="1" x14ac:dyDescent="0.2">
      <c r="A9" s="70" t="s">
        <v>172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52"/>
      <c r="Q9" s="52"/>
      <c r="R9" s="52"/>
      <c r="S9" s="52"/>
      <c r="T9" s="52"/>
      <c r="U9" s="52"/>
      <c r="V9" s="52"/>
      <c r="W9" s="52"/>
      <c r="X9" s="52"/>
    </row>
    <row r="10" spans="1:26" ht="14.1" customHeight="1" x14ac:dyDescent="0.2">
      <c r="A10" s="10" t="s">
        <v>171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71.25" customHeight="1" x14ac:dyDescent="0.2">
      <c r="A11" s="35"/>
      <c r="B11" s="35"/>
      <c r="C11" s="35"/>
      <c r="D11" s="42" t="s">
        <v>1662</v>
      </c>
      <c r="E11" s="42" t="s">
        <v>1663</v>
      </c>
      <c r="F11" s="42" t="s">
        <v>1664</v>
      </c>
      <c r="G11" s="42" t="s">
        <v>1665</v>
      </c>
      <c r="H11" s="42" t="s">
        <v>1666</v>
      </c>
      <c r="I11" s="54" t="s">
        <v>1661</v>
      </c>
      <c r="J11" s="54" t="s">
        <v>1660</v>
      </c>
      <c r="K11" s="42" t="s">
        <v>1668</v>
      </c>
      <c r="L11" s="42" t="s">
        <v>1669</v>
      </c>
      <c r="M11" s="42" t="s">
        <v>1670</v>
      </c>
      <c r="N11" s="42" t="s">
        <v>1671</v>
      </c>
      <c r="O11" s="42" t="s">
        <v>1672</v>
      </c>
      <c r="P11" s="54" t="s">
        <v>1667</v>
      </c>
      <c r="Q11" s="54" t="s">
        <v>1299</v>
      </c>
      <c r="R11" s="42" t="s">
        <v>1674</v>
      </c>
      <c r="S11" s="42" t="s">
        <v>1675</v>
      </c>
      <c r="T11" s="42" t="s">
        <v>1676</v>
      </c>
      <c r="U11" s="42" t="s">
        <v>1677</v>
      </c>
      <c r="V11" s="42" t="s">
        <v>1678</v>
      </c>
      <c r="W11" s="54" t="s">
        <v>1673</v>
      </c>
      <c r="X11" s="54" t="s">
        <v>1505</v>
      </c>
      <c r="Y11" s="68"/>
      <c r="Z11" s="68"/>
    </row>
    <row r="12" spans="1:26" s="59" customFormat="1" ht="26.25" customHeight="1" x14ac:dyDescent="0.2">
      <c r="A12" s="35"/>
      <c r="B12" s="35"/>
      <c r="C12" s="35"/>
      <c r="D12" s="56" t="s">
        <v>22</v>
      </c>
      <c r="E12" s="56" t="s">
        <v>51</v>
      </c>
      <c r="F12" s="56" t="s">
        <v>69</v>
      </c>
      <c r="G12" s="56" t="s">
        <v>83</v>
      </c>
      <c r="H12" s="56" t="s">
        <v>91</v>
      </c>
      <c r="I12" s="56" t="s">
        <v>96</v>
      </c>
      <c r="J12" s="56" t="s">
        <v>197</v>
      </c>
      <c r="K12" s="56" t="s">
        <v>22</v>
      </c>
      <c r="L12" s="56" t="s">
        <v>51</v>
      </c>
      <c r="M12" s="56" t="s">
        <v>69</v>
      </c>
      <c r="N12" s="56" t="s">
        <v>83</v>
      </c>
      <c r="O12" s="56" t="s">
        <v>91</v>
      </c>
      <c r="P12" s="56" t="s">
        <v>96</v>
      </c>
      <c r="Q12" s="56" t="s">
        <v>197</v>
      </c>
      <c r="R12" s="56" t="s">
        <v>22</v>
      </c>
      <c r="S12" s="56" t="s">
        <v>51</v>
      </c>
      <c r="T12" s="56" t="s">
        <v>69</v>
      </c>
      <c r="U12" s="56" t="s">
        <v>83</v>
      </c>
      <c r="V12" s="56" t="s">
        <v>91</v>
      </c>
      <c r="W12" s="56" t="s">
        <v>96</v>
      </c>
      <c r="X12" s="56" t="s">
        <v>197</v>
      </c>
      <c r="Y12" s="68"/>
      <c r="Z12" s="68"/>
    </row>
    <row r="13" spans="1:26" ht="14.1" customHeight="1" x14ac:dyDescent="0.2">
      <c r="A13" s="55" t="s">
        <v>902</v>
      </c>
      <c r="B13" s="42" t="s">
        <v>847</v>
      </c>
      <c r="C13" s="56" t="s">
        <v>22</v>
      </c>
      <c r="D13" s="37">
        <v>146609000</v>
      </c>
      <c r="E13" s="37">
        <v>0</v>
      </c>
      <c r="F13" s="37">
        <v>9173000</v>
      </c>
      <c r="G13" s="37">
        <v>1449000</v>
      </c>
      <c r="H13" s="37">
        <v>1985000</v>
      </c>
      <c r="I13" s="37">
        <v>1730000</v>
      </c>
      <c r="J13" s="37">
        <v>160946000</v>
      </c>
      <c r="K13" s="37">
        <v>88654000</v>
      </c>
      <c r="L13" s="37">
        <v>0</v>
      </c>
      <c r="M13" s="37">
        <v>9356000</v>
      </c>
      <c r="N13" s="37">
        <v>1055000</v>
      </c>
      <c r="O13" s="37">
        <v>1228000</v>
      </c>
      <c r="P13" s="37">
        <v>689000</v>
      </c>
      <c r="Q13" s="37">
        <v>100982000</v>
      </c>
      <c r="R13" s="37">
        <v>126474000</v>
      </c>
      <c r="S13" s="37">
        <v>0</v>
      </c>
      <c r="T13" s="37">
        <v>5416000</v>
      </c>
      <c r="U13" s="37">
        <v>1457000</v>
      </c>
      <c r="V13" s="37">
        <v>1999000</v>
      </c>
      <c r="W13" s="37">
        <v>848000</v>
      </c>
      <c r="X13" s="37">
        <v>136194000</v>
      </c>
      <c r="Y13" s="68"/>
      <c r="Z13" s="68"/>
    </row>
    <row r="14" spans="1:26" ht="14.1" customHeight="1" x14ac:dyDescent="0.2">
      <c r="A14" s="55" t="s">
        <v>902</v>
      </c>
      <c r="B14" s="42" t="s">
        <v>898</v>
      </c>
      <c r="C14" s="56" t="s">
        <v>51</v>
      </c>
      <c r="D14" s="37">
        <v>26912000</v>
      </c>
      <c r="E14" s="37">
        <v>5308000</v>
      </c>
      <c r="F14" s="37">
        <v>46110000</v>
      </c>
      <c r="G14" s="37">
        <v>3547000</v>
      </c>
      <c r="H14" s="37">
        <v>4754000</v>
      </c>
      <c r="I14" s="37">
        <v>4843000</v>
      </c>
      <c r="J14" s="37">
        <v>91474000</v>
      </c>
      <c r="K14" s="37">
        <v>37420000</v>
      </c>
      <c r="L14" s="37">
        <v>5108000</v>
      </c>
      <c r="M14" s="37">
        <v>45172000</v>
      </c>
      <c r="N14" s="37">
        <v>4529000</v>
      </c>
      <c r="O14" s="37">
        <v>2651000</v>
      </c>
      <c r="P14" s="37">
        <v>3792000</v>
      </c>
      <c r="Q14" s="37">
        <v>98672000</v>
      </c>
      <c r="R14" s="37">
        <v>30706000</v>
      </c>
      <c r="S14" s="37">
        <v>5194000</v>
      </c>
      <c r="T14" s="37">
        <v>42965000</v>
      </c>
      <c r="U14" s="37">
        <v>3895000</v>
      </c>
      <c r="V14" s="37">
        <v>5141000</v>
      </c>
      <c r="W14" s="37">
        <v>4396000</v>
      </c>
      <c r="X14" s="37">
        <v>92297000</v>
      </c>
      <c r="Y14" s="68"/>
      <c r="Z14" s="68"/>
    </row>
    <row r="15" spans="1:26" ht="29.1" customHeight="1" x14ac:dyDescent="0.2">
      <c r="A15" s="55" t="s">
        <v>902</v>
      </c>
      <c r="B15" s="42" t="s">
        <v>900</v>
      </c>
      <c r="C15" s="56" t="s">
        <v>69</v>
      </c>
      <c r="D15" s="37">
        <v>1074000</v>
      </c>
      <c r="E15" s="37">
        <v>0</v>
      </c>
      <c r="F15" s="37">
        <v>4647000</v>
      </c>
      <c r="G15" s="37">
        <v>0</v>
      </c>
      <c r="H15" s="37">
        <v>0</v>
      </c>
      <c r="I15" s="37">
        <v>0</v>
      </c>
      <c r="J15" s="37">
        <v>5721000</v>
      </c>
      <c r="K15" s="37">
        <v>320000</v>
      </c>
      <c r="L15" s="37">
        <v>0</v>
      </c>
      <c r="M15" s="37">
        <v>1572000</v>
      </c>
      <c r="N15" s="37">
        <v>0</v>
      </c>
      <c r="O15" s="37">
        <v>0</v>
      </c>
      <c r="P15" s="37">
        <v>0</v>
      </c>
      <c r="Q15" s="37">
        <v>1892000</v>
      </c>
      <c r="R15" s="37">
        <v>584000</v>
      </c>
      <c r="S15" s="37">
        <v>0</v>
      </c>
      <c r="T15" s="37">
        <v>1554000</v>
      </c>
      <c r="U15" s="37">
        <v>1000</v>
      </c>
      <c r="V15" s="37">
        <v>880000</v>
      </c>
      <c r="W15" s="37">
        <v>0</v>
      </c>
      <c r="X15" s="37">
        <v>3019000</v>
      </c>
      <c r="Y15" s="68"/>
      <c r="Z15" s="68"/>
    </row>
    <row r="16" spans="1:26" ht="14.1" customHeight="1" x14ac:dyDescent="0.2">
      <c r="A16" s="55" t="s">
        <v>902</v>
      </c>
      <c r="B16" s="42" t="s">
        <v>542</v>
      </c>
      <c r="C16" s="56" t="s">
        <v>83</v>
      </c>
      <c r="D16" s="37">
        <v>225955000</v>
      </c>
      <c r="E16" s="37">
        <v>45956000</v>
      </c>
      <c r="F16" s="37">
        <v>30987000</v>
      </c>
      <c r="G16" s="37">
        <v>3504000</v>
      </c>
      <c r="H16" s="37">
        <v>6189000</v>
      </c>
      <c r="I16" s="37">
        <v>2642000</v>
      </c>
      <c r="J16" s="37">
        <v>315233000</v>
      </c>
      <c r="K16" s="37">
        <v>200880000</v>
      </c>
      <c r="L16" s="37">
        <v>43571000</v>
      </c>
      <c r="M16" s="37">
        <v>30939000</v>
      </c>
      <c r="N16" s="37">
        <v>3945000</v>
      </c>
      <c r="O16" s="37">
        <v>4522000</v>
      </c>
      <c r="P16" s="37">
        <v>2487000</v>
      </c>
      <c r="Q16" s="37">
        <v>286344000</v>
      </c>
      <c r="R16" s="37">
        <v>211311000</v>
      </c>
      <c r="S16" s="37">
        <v>43202000</v>
      </c>
      <c r="T16" s="37">
        <v>31124000</v>
      </c>
      <c r="U16" s="37">
        <v>3377000</v>
      </c>
      <c r="V16" s="37">
        <v>5403000</v>
      </c>
      <c r="W16" s="37">
        <v>924000</v>
      </c>
      <c r="X16" s="37">
        <v>295341000</v>
      </c>
      <c r="Y16" s="68"/>
      <c r="Z16" s="68"/>
    </row>
    <row r="17" spans="1:26" ht="14.1" customHeight="1" x14ac:dyDescent="0.2">
      <c r="A17" s="55" t="s">
        <v>902</v>
      </c>
      <c r="B17" s="42" t="s">
        <v>539</v>
      </c>
      <c r="C17" s="56" t="s">
        <v>91</v>
      </c>
      <c r="D17" s="37">
        <v>3000</v>
      </c>
      <c r="E17" s="37">
        <v>199000</v>
      </c>
      <c r="F17" s="37">
        <v>545000</v>
      </c>
      <c r="G17" s="37">
        <v>198000</v>
      </c>
      <c r="H17" s="37">
        <v>0</v>
      </c>
      <c r="I17" s="37">
        <v>0</v>
      </c>
      <c r="J17" s="37">
        <v>945000</v>
      </c>
      <c r="K17" s="37">
        <v>16000</v>
      </c>
      <c r="L17" s="37">
        <v>0</v>
      </c>
      <c r="M17" s="37">
        <v>708000</v>
      </c>
      <c r="N17" s="37">
        <v>15000</v>
      </c>
      <c r="O17" s="37">
        <v>0</v>
      </c>
      <c r="P17" s="37">
        <v>0</v>
      </c>
      <c r="Q17" s="37">
        <v>739000</v>
      </c>
      <c r="R17" s="37">
        <v>9000</v>
      </c>
      <c r="S17" s="37">
        <v>0</v>
      </c>
      <c r="T17" s="37">
        <v>613000</v>
      </c>
      <c r="U17" s="37">
        <v>10000</v>
      </c>
      <c r="V17" s="37">
        <v>0</v>
      </c>
      <c r="W17" s="37">
        <v>0</v>
      </c>
      <c r="X17" s="37">
        <v>632000</v>
      </c>
      <c r="Y17" s="68"/>
      <c r="Z17" s="68"/>
    </row>
    <row r="18" spans="1:26" ht="14.1" customHeight="1" x14ac:dyDescent="0.2">
      <c r="A18" s="55" t="s">
        <v>902</v>
      </c>
      <c r="B18" s="42" t="s">
        <v>694</v>
      </c>
      <c r="C18" s="56" t="s">
        <v>96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854000</v>
      </c>
      <c r="J18" s="37">
        <v>854000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748000</v>
      </c>
      <c r="Q18" s="37">
        <v>748000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795000</v>
      </c>
      <c r="X18" s="37">
        <v>795000</v>
      </c>
      <c r="Y18" s="68"/>
      <c r="Z18" s="68"/>
    </row>
    <row r="19" spans="1:26" ht="14.1" customHeight="1" x14ac:dyDescent="0.2">
      <c r="A19" s="55" t="s">
        <v>902</v>
      </c>
      <c r="B19" s="42" t="s">
        <v>559</v>
      </c>
      <c r="C19" s="56" t="s">
        <v>197</v>
      </c>
      <c r="D19" s="38"/>
      <c r="E19" s="38"/>
      <c r="F19" s="38"/>
      <c r="G19" s="38"/>
      <c r="H19" s="38"/>
      <c r="I19" s="37">
        <v>2763000</v>
      </c>
      <c r="J19" s="37">
        <v>2763000</v>
      </c>
      <c r="K19" s="38"/>
      <c r="L19" s="38"/>
      <c r="M19" s="38"/>
      <c r="N19" s="38"/>
      <c r="O19" s="38"/>
      <c r="P19" s="37">
        <v>2910000</v>
      </c>
      <c r="Q19" s="37">
        <v>2910000</v>
      </c>
      <c r="R19" s="38"/>
      <c r="S19" s="38"/>
      <c r="T19" s="38"/>
      <c r="U19" s="38"/>
      <c r="V19" s="38"/>
      <c r="W19" s="37">
        <v>2932000</v>
      </c>
      <c r="X19" s="37">
        <v>2932000</v>
      </c>
      <c r="Y19" s="68"/>
      <c r="Z19" s="68"/>
    </row>
    <row r="20" spans="1:26" ht="14.1" customHeight="1" x14ac:dyDescent="0.2">
      <c r="A20" s="55" t="s">
        <v>902</v>
      </c>
      <c r="B20" s="42" t="s">
        <v>905</v>
      </c>
      <c r="C20" s="56" t="s">
        <v>198</v>
      </c>
      <c r="D20" s="37">
        <v>2923000</v>
      </c>
      <c r="E20" s="37">
        <v>89000</v>
      </c>
      <c r="F20" s="37">
        <v>3584000</v>
      </c>
      <c r="G20" s="37">
        <v>124000</v>
      </c>
      <c r="H20" s="37">
        <v>214000</v>
      </c>
      <c r="I20" s="37">
        <v>4282000</v>
      </c>
      <c r="J20" s="37">
        <v>11216000</v>
      </c>
      <c r="K20" s="37">
        <v>4715000</v>
      </c>
      <c r="L20" s="37">
        <v>9000</v>
      </c>
      <c r="M20" s="37">
        <v>4778000</v>
      </c>
      <c r="N20" s="37">
        <v>415000</v>
      </c>
      <c r="O20" s="37">
        <v>236000</v>
      </c>
      <c r="P20" s="37">
        <v>4643000</v>
      </c>
      <c r="Q20" s="37">
        <v>14796000</v>
      </c>
      <c r="R20" s="37">
        <v>6008000</v>
      </c>
      <c r="S20" s="37">
        <v>12000</v>
      </c>
      <c r="T20" s="37">
        <v>3004000</v>
      </c>
      <c r="U20" s="37">
        <v>807000</v>
      </c>
      <c r="V20" s="37">
        <v>464000</v>
      </c>
      <c r="W20" s="37">
        <v>4957000</v>
      </c>
      <c r="X20" s="37">
        <v>15252000</v>
      </c>
      <c r="Y20" s="68"/>
      <c r="Z20" s="68"/>
    </row>
    <row r="21" spans="1:26" ht="14.1" customHeight="1" x14ac:dyDescent="0.2">
      <c r="A21" s="55" t="s">
        <v>902</v>
      </c>
      <c r="B21" s="42" t="s">
        <v>903</v>
      </c>
      <c r="C21" s="56" t="s">
        <v>226</v>
      </c>
      <c r="D21" s="37">
        <v>6121000</v>
      </c>
      <c r="E21" s="37">
        <v>4000</v>
      </c>
      <c r="F21" s="37">
        <v>840000</v>
      </c>
      <c r="G21" s="37">
        <v>0</v>
      </c>
      <c r="H21" s="37">
        <v>35000</v>
      </c>
      <c r="I21" s="37">
        <v>1270000</v>
      </c>
      <c r="J21" s="37">
        <v>8270000</v>
      </c>
      <c r="K21" s="37">
        <v>7235000</v>
      </c>
      <c r="L21" s="37">
        <v>6000</v>
      </c>
      <c r="M21" s="37">
        <v>1139000</v>
      </c>
      <c r="N21" s="37">
        <v>0</v>
      </c>
      <c r="O21" s="37">
        <v>30000</v>
      </c>
      <c r="P21" s="37">
        <v>1355000</v>
      </c>
      <c r="Q21" s="37">
        <v>9765000</v>
      </c>
      <c r="R21" s="37">
        <v>7419000</v>
      </c>
      <c r="S21" s="37">
        <v>4000</v>
      </c>
      <c r="T21" s="37">
        <v>916000</v>
      </c>
      <c r="U21" s="37">
        <v>1000</v>
      </c>
      <c r="V21" s="37">
        <v>39000</v>
      </c>
      <c r="W21" s="37">
        <v>1194000</v>
      </c>
      <c r="X21" s="37">
        <v>9573000</v>
      </c>
      <c r="Y21" s="68"/>
      <c r="Z21" s="68"/>
    </row>
    <row r="22" spans="1:26" ht="14.1" customHeight="1" x14ac:dyDescent="0.2">
      <c r="A22" s="55" t="s">
        <v>902</v>
      </c>
      <c r="B22" s="42" t="s">
        <v>1011</v>
      </c>
      <c r="C22" s="56" t="s">
        <v>23</v>
      </c>
      <c r="D22" s="37">
        <v>409597000</v>
      </c>
      <c r="E22" s="37">
        <v>51556000</v>
      </c>
      <c r="F22" s="37">
        <v>95886000</v>
      </c>
      <c r="G22" s="37">
        <v>8822000</v>
      </c>
      <c r="H22" s="37">
        <v>13177000</v>
      </c>
      <c r="I22" s="37">
        <v>18384000</v>
      </c>
      <c r="J22" s="37">
        <v>597422000</v>
      </c>
      <c r="K22" s="37">
        <v>339240000</v>
      </c>
      <c r="L22" s="37">
        <v>48694000</v>
      </c>
      <c r="M22" s="37">
        <v>93664000</v>
      </c>
      <c r="N22" s="37">
        <v>9959000</v>
      </c>
      <c r="O22" s="37">
        <v>8667000</v>
      </c>
      <c r="P22" s="37">
        <v>16624000</v>
      </c>
      <c r="Q22" s="37">
        <v>516848000</v>
      </c>
      <c r="R22" s="37">
        <v>382511000</v>
      </c>
      <c r="S22" s="37">
        <v>48412000</v>
      </c>
      <c r="T22" s="37">
        <v>85592000</v>
      </c>
      <c r="U22" s="37">
        <v>9548000</v>
      </c>
      <c r="V22" s="37">
        <v>13926000</v>
      </c>
      <c r="W22" s="37">
        <v>16046000</v>
      </c>
      <c r="X22" s="37">
        <v>556035000</v>
      </c>
      <c r="Y22" s="68"/>
      <c r="Z22" s="68"/>
    </row>
    <row r="23" spans="1:26" ht="14.1" customHeight="1" x14ac:dyDescent="0.2">
      <c r="A23" s="55" t="s">
        <v>706</v>
      </c>
      <c r="B23" s="42" t="s">
        <v>1046</v>
      </c>
      <c r="C23" s="56" t="s">
        <v>29</v>
      </c>
      <c r="D23" s="37">
        <v>326581000</v>
      </c>
      <c r="E23" s="37">
        <v>10935000</v>
      </c>
      <c r="F23" s="37">
        <v>129231000</v>
      </c>
      <c r="G23" s="37">
        <v>10329000</v>
      </c>
      <c r="H23" s="37">
        <v>5640000</v>
      </c>
      <c r="I23" s="37">
        <v>4366000</v>
      </c>
      <c r="J23" s="37">
        <v>487082000</v>
      </c>
      <c r="K23" s="37">
        <v>277810000</v>
      </c>
      <c r="L23" s="37">
        <v>11958000</v>
      </c>
      <c r="M23" s="37">
        <v>109305000</v>
      </c>
      <c r="N23" s="37">
        <v>9423000</v>
      </c>
      <c r="O23" s="37">
        <v>5452000</v>
      </c>
      <c r="P23" s="37">
        <v>3008000</v>
      </c>
      <c r="Q23" s="37">
        <v>416956000</v>
      </c>
      <c r="R23" s="37">
        <v>310835000</v>
      </c>
      <c r="S23" s="37">
        <v>10925000</v>
      </c>
      <c r="T23" s="37">
        <v>108671000</v>
      </c>
      <c r="U23" s="37">
        <v>9256000</v>
      </c>
      <c r="V23" s="37">
        <v>5668000</v>
      </c>
      <c r="W23" s="37">
        <v>1676000</v>
      </c>
      <c r="X23" s="37">
        <v>447031000</v>
      </c>
      <c r="Y23" s="68"/>
      <c r="Z23" s="68"/>
    </row>
    <row r="24" spans="1:26" ht="14.1" customHeight="1" x14ac:dyDescent="0.2">
      <c r="A24" s="55" t="s">
        <v>706</v>
      </c>
      <c r="B24" s="42" t="s">
        <v>1047</v>
      </c>
      <c r="C24" s="56" t="s">
        <v>33</v>
      </c>
      <c r="D24" s="37">
        <v>18322000</v>
      </c>
      <c r="E24" s="37">
        <v>0</v>
      </c>
      <c r="F24" s="37">
        <v>2677000</v>
      </c>
      <c r="G24" s="37">
        <v>1029000</v>
      </c>
      <c r="H24" s="37">
        <v>85000</v>
      </c>
      <c r="I24" s="37">
        <v>27000</v>
      </c>
      <c r="J24" s="37">
        <v>22140000</v>
      </c>
      <c r="K24" s="37">
        <v>4038000</v>
      </c>
      <c r="L24" s="37">
        <v>0</v>
      </c>
      <c r="M24" s="37">
        <v>2188000</v>
      </c>
      <c r="N24" s="37">
        <v>331000</v>
      </c>
      <c r="O24" s="37">
        <v>51000</v>
      </c>
      <c r="P24" s="37">
        <v>51000</v>
      </c>
      <c r="Q24" s="37">
        <v>6659000</v>
      </c>
      <c r="R24" s="37">
        <v>10607000</v>
      </c>
      <c r="S24" s="37">
        <v>0</v>
      </c>
      <c r="T24" s="37">
        <v>3710000</v>
      </c>
      <c r="U24" s="37">
        <v>642000</v>
      </c>
      <c r="V24" s="37">
        <v>71000</v>
      </c>
      <c r="W24" s="37">
        <v>113000</v>
      </c>
      <c r="X24" s="37">
        <v>15143000</v>
      </c>
      <c r="Y24" s="68"/>
      <c r="Z24" s="68"/>
    </row>
    <row r="25" spans="1:26" ht="14.1" customHeight="1" x14ac:dyDescent="0.2">
      <c r="A25" s="55" t="s">
        <v>706</v>
      </c>
      <c r="B25" s="42" t="s">
        <v>1045</v>
      </c>
      <c r="C25" s="56" t="s">
        <v>40</v>
      </c>
      <c r="D25" s="37">
        <v>123000</v>
      </c>
      <c r="E25" s="37">
        <v>0</v>
      </c>
      <c r="F25" s="37">
        <v>84000</v>
      </c>
      <c r="G25" s="37">
        <v>12000</v>
      </c>
      <c r="H25" s="37">
        <v>0</v>
      </c>
      <c r="I25" s="37">
        <v>0</v>
      </c>
      <c r="J25" s="37">
        <v>219000</v>
      </c>
      <c r="K25" s="37">
        <v>93000</v>
      </c>
      <c r="L25" s="37">
        <v>0</v>
      </c>
      <c r="M25" s="37">
        <v>127000</v>
      </c>
      <c r="N25" s="37">
        <v>10000</v>
      </c>
      <c r="O25" s="37">
        <v>0</v>
      </c>
      <c r="P25" s="37">
        <v>0</v>
      </c>
      <c r="Q25" s="37">
        <v>230000</v>
      </c>
      <c r="R25" s="37">
        <v>115000</v>
      </c>
      <c r="S25" s="37">
        <v>0</v>
      </c>
      <c r="T25" s="37">
        <v>84000</v>
      </c>
      <c r="U25" s="37">
        <v>9000</v>
      </c>
      <c r="V25" s="37">
        <v>0</v>
      </c>
      <c r="W25" s="37">
        <v>0</v>
      </c>
      <c r="X25" s="37">
        <v>208000</v>
      </c>
      <c r="Y25" s="68"/>
      <c r="Z25" s="68"/>
    </row>
    <row r="26" spans="1:26" ht="29.1" customHeight="1" x14ac:dyDescent="0.2">
      <c r="A26" s="55" t="s">
        <v>706</v>
      </c>
      <c r="B26" s="42" t="s">
        <v>899</v>
      </c>
      <c r="C26" s="56" t="s">
        <v>43</v>
      </c>
      <c r="D26" s="37">
        <v>562000</v>
      </c>
      <c r="E26" s="37">
        <v>0</v>
      </c>
      <c r="F26" s="37">
        <v>252000</v>
      </c>
      <c r="G26" s="37">
        <v>0</v>
      </c>
      <c r="H26" s="37">
        <v>0</v>
      </c>
      <c r="I26" s="37">
        <v>0</v>
      </c>
      <c r="J26" s="37">
        <v>814000</v>
      </c>
      <c r="K26" s="37">
        <v>274000</v>
      </c>
      <c r="L26" s="37">
        <v>0</v>
      </c>
      <c r="M26" s="37">
        <v>208000</v>
      </c>
      <c r="N26" s="37">
        <v>0</v>
      </c>
      <c r="O26" s="37">
        <v>0</v>
      </c>
      <c r="P26" s="37">
        <v>1000</v>
      </c>
      <c r="Q26" s="37">
        <v>483000</v>
      </c>
      <c r="R26" s="37">
        <v>354000</v>
      </c>
      <c r="S26" s="37">
        <v>0</v>
      </c>
      <c r="T26" s="37">
        <v>251000</v>
      </c>
      <c r="U26" s="37">
        <v>0</v>
      </c>
      <c r="V26" s="37">
        <v>0</v>
      </c>
      <c r="W26" s="37">
        <v>0</v>
      </c>
      <c r="X26" s="37">
        <v>605000</v>
      </c>
      <c r="Y26" s="68"/>
      <c r="Z26" s="68"/>
    </row>
    <row r="27" spans="1:26" ht="14.1" customHeight="1" x14ac:dyDescent="0.2">
      <c r="A27" s="55" t="s">
        <v>706</v>
      </c>
      <c r="B27" s="42" t="s">
        <v>512</v>
      </c>
      <c r="C27" s="56" t="s">
        <v>45</v>
      </c>
      <c r="D27" s="37">
        <v>2859000</v>
      </c>
      <c r="E27" s="37">
        <v>7861000</v>
      </c>
      <c r="F27" s="37">
        <v>2479000</v>
      </c>
      <c r="G27" s="37">
        <v>0</v>
      </c>
      <c r="H27" s="37">
        <v>0</v>
      </c>
      <c r="I27" s="37">
        <v>0</v>
      </c>
      <c r="J27" s="37">
        <v>13199000</v>
      </c>
      <c r="K27" s="37">
        <v>5601000</v>
      </c>
      <c r="L27" s="37">
        <v>11282000</v>
      </c>
      <c r="M27" s="37">
        <v>2636000</v>
      </c>
      <c r="N27" s="37">
        <v>0</v>
      </c>
      <c r="O27" s="37">
        <v>0</v>
      </c>
      <c r="P27" s="37">
        <v>0</v>
      </c>
      <c r="Q27" s="37">
        <v>19519000</v>
      </c>
      <c r="R27" s="37">
        <v>4614000</v>
      </c>
      <c r="S27" s="37">
        <v>9244000</v>
      </c>
      <c r="T27" s="37">
        <v>2445000</v>
      </c>
      <c r="U27" s="37">
        <v>0</v>
      </c>
      <c r="V27" s="37">
        <v>0</v>
      </c>
      <c r="W27" s="37">
        <v>0</v>
      </c>
      <c r="X27" s="37">
        <v>16303000</v>
      </c>
      <c r="Y27" s="68"/>
      <c r="Z27" s="68"/>
    </row>
    <row r="28" spans="1:26" ht="14.1" customHeight="1" x14ac:dyDescent="0.2">
      <c r="A28" s="55" t="s">
        <v>706</v>
      </c>
      <c r="B28" s="42" t="s">
        <v>709</v>
      </c>
      <c r="C28" s="56" t="s">
        <v>46</v>
      </c>
      <c r="D28" s="37">
        <v>3604000</v>
      </c>
      <c r="E28" s="37">
        <v>284000</v>
      </c>
      <c r="F28" s="37">
        <v>2905000</v>
      </c>
      <c r="G28" s="37">
        <v>192000</v>
      </c>
      <c r="H28" s="37">
        <v>308000</v>
      </c>
      <c r="I28" s="37">
        <v>4262000</v>
      </c>
      <c r="J28" s="37">
        <v>11555000</v>
      </c>
      <c r="K28" s="37">
        <v>5201000</v>
      </c>
      <c r="L28" s="37">
        <v>217000</v>
      </c>
      <c r="M28" s="37">
        <v>5011000</v>
      </c>
      <c r="N28" s="37">
        <v>473000</v>
      </c>
      <c r="O28" s="37">
        <v>276000</v>
      </c>
      <c r="P28" s="37">
        <v>4632000</v>
      </c>
      <c r="Q28" s="37">
        <v>15810000</v>
      </c>
      <c r="R28" s="37">
        <v>7006000</v>
      </c>
      <c r="S28" s="37">
        <v>178000</v>
      </c>
      <c r="T28" s="37">
        <v>3172000</v>
      </c>
      <c r="U28" s="37">
        <v>1159000</v>
      </c>
      <c r="V28" s="37">
        <v>892000</v>
      </c>
      <c r="W28" s="37">
        <v>4908000</v>
      </c>
      <c r="X28" s="37">
        <v>17315000</v>
      </c>
      <c r="Y28" s="68"/>
      <c r="Z28" s="68"/>
    </row>
    <row r="29" spans="1:26" ht="14.1" customHeight="1" x14ac:dyDescent="0.2">
      <c r="A29" s="55" t="s">
        <v>706</v>
      </c>
      <c r="B29" s="42" t="s">
        <v>707</v>
      </c>
      <c r="C29" s="56" t="s">
        <v>47</v>
      </c>
      <c r="D29" s="37">
        <v>7951000</v>
      </c>
      <c r="E29" s="37">
        <v>11826000</v>
      </c>
      <c r="F29" s="37">
        <v>796000</v>
      </c>
      <c r="G29" s="37">
        <v>21000</v>
      </c>
      <c r="H29" s="37">
        <v>120000</v>
      </c>
      <c r="I29" s="37">
        <v>407000</v>
      </c>
      <c r="J29" s="37">
        <v>21121000</v>
      </c>
      <c r="K29" s="37">
        <v>6844000</v>
      </c>
      <c r="L29" s="37">
        <v>12445000</v>
      </c>
      <c r="M29" s="37">
        <v>795000</v>
      </c>
      <c r="N29" s="37">
        <v>18000</v>
      </c>
      <c r="O29" s="37">
        <v>117000</v>
      </c>
      <c r="P29" s="37">
        <v>379000</v>
      </c>
      <c r="Q29" s="37">
        <v>20598000</v>
      </c>
      <c r="R29" s="37">
        <v>7746000</v>
      </c>
      <c r="S29" s="37">
        <v>12269000</v>
      </c>
      <c r="T29" s="37">
        <v>787000</v>
      </c>
      <c r="U29" s="37">
        <v>20000</v>
      </c>
      <c r="V29" s="37">
        <v>166000</v>
      </c>
      <c r="W29" s="37">
        <v>347000</v>
      </c>
      <c r="X29" s="37">
        <v>21335000</v>
      </c>
      <c r="Y29" s="68"/>
      <c r="Z29" s="68"/>
    </row>
    <row r="30" spans="1:26" ht="14.1" customHeight="1" x14ac:dyDescent="0.2">
      <c r="A30" s="55" t="s">
        <v>706</v>
      </c>
      <c r="B30" s="42" t="s">
        <v>1004</v>
      </c>
      <c r="C30" s="56" t="s">
        <v>49</v>
      </c>
      <c r="D30" s="37">
        <v>360002000</v>
      </c>
      <c r="E30" s="37">
        <v>30906000</v>
      </c>
      <c r="F30" s="37">
        <v>138424000</v>
      </c>
      <c r="G30" s="37">
        <v>11583000</v>
      </c>
      <c r="H30" s="37">
        <v>6153000</v>
      </c>
      <c r="I30" s="37">
        <v>9062000</v>
      </c>
      <c r="J30" s="37">
        <v>556130000</v>
      </c>
      <c r="K30" s="37">
        <v>299861000</v>
      </c>
      <c r="L30" s="37">
        <v>35902000</v>
      </c>
      <c r="M30" s="37">
        <v>120270000</v>
      </c>
      <c r="N30" s="37">
        <v>10255000</v>
      </c>
      <c r="O30" s="37">
        <v>5896000</v>
      </c>
      <c r="P30" s="37">
        <v>8071000</v>
      </c>
      <c r="Q30" s="37">
        <v>480255000</v>
      </c>
      <c r="R30" s="37">
        <v>341277000</v>
      </c>
      <c r="S30" s="37">
        <v>32616000</v>
      </c>
      <c r="T30" s="37">
        <v>119120000</v>
      </c>
      <c r="U30" s="37">
        <v>11086000</v>
      </c>
      <c r="V30" s="37">
        <v>6797000</v>
      </c>
      <c r="W30" s="37">
        <v>7044000</v>
      </c>
      <c r="X30" s="37">
        <v>517940000</v>
      </c>
      <c r="Y30" s="68"/>
      <c r="Z30" s="68"/>
    </row>
    <row r="31" spans="1:26" ht="14.1" customHeight="1" x14ac:dyDescent="0.2">
      <c r="A31" s="54" t="s">
        <v>672</v>
      </c>
      <c r="B31" s="54"/>
      <c r="C31" s="56" t="s">
        <v>50</v>
      </c>
      <c r="D31" s="37">
        <v>49595000</v>
      </c>
      <c r="E31" s="37">
        <v>20650000</v>
      </c>
      <c r="F31" s="37">
        <v>-42538000</v>
      </c>
      <c r="G31" s="37">
        <v>-2761000</v>
      </c>
      <c r="H31" s="37">
        <v>7024000</v>
      </c>
      <c r="I31" s="37">
        <v>9322000</v>
      </c>
      <c r="J31" s="37">
        <v>41292000</v>
      </c>
      <c r="K31" s="37">
        <v>39379000</v>
      </c>
      <c r="L31" s="37">
        <v>12792000</v>
      </c>
      <c r="M31" s="37">
        <v>-26606000</v>
      </c>
      <c r="N31" s="37">
        <v>-296000</v>
      </c>
      <c r="O31" s="37">
        <v>2771000</v>
      </c>
      <c r="P31" s="37">
        <v>8553000</v>
      </c>
      <c r="Q31" s="37">
        <v>36593000</v>
      </c>
      <c r="R31" s="37">
        <v>41234000</v>
      </c>
      <c r="S31" s="37">
        <v>15796000</v>
      </c>
      <c r="T31" s="37">
        <v>-33528000</v>
      </c>
      <c r="U31" s="37">
        <v>-1538000</v>
      </c>
      <c r="V31" s="37">
        <v>7129000</v>
      </c>
      <c r="W31" s="37">
        <v>9002000</v>
      </c>
      <c r="X31" s="37">
        <v>38095000</v>
      </c>
      <c r="Y31" s="68"/>
      <c r="Z31" s="68"/>
    </row>
    <row r="32" spans="1:26" ht="39.75" customHeight="1" x14ac:dyDescent="0.2">
      <c r="A32" s="55" t="s">
        <v>691</v>
      </c>
      <c r="B32" s="42" t="s">
        <v>10</v>
      </c>
      <c r="C32" s="56" t="s">
        <v>52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68"/>
      <c r="Z32" s="68"/>
    </row>
    <row r="33" spans="1:26" ht="36" customHeight="1" x14ac:dyDescent="0.2">
      <c r="A33" s="55" t="s">
        <v>691</v>
      </c>
      <c r="B33" s="42" t="s">
        <v>4</v>
      </c>
      <c r="C33" s="56" t="s">
        <v>55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68"/>
      <c r="Z33" s="68"/>
    </row>
    <row r="34" spans="1:26" ht="53.25" customHeight="1" x14ac:dyDescent="0.2">
      <c r="A34" s="55" t="s">
        <v>691</v>
      </c>
      <c r="B34" s="42" t="s">
        <v>7</v>
      </c>
      <c r="C34" s="56" t="s">
        <v>56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68"/>
      <c r="Z34" s="68"/>
    </row>
    <row r="35" spans="1:26" ht="31.5" customHeight="1" x14ac:dyDescent="0.2">
      <c r="A35" s="55" t="s">
        <v>864</v>
      </c>
      <c r="B35" s="42" t="s">
        <v>10</v>
      </c>
      <c r="C35" s="56" t="s">
        <v>58</v>
      </c>
      <c r="D35" s="37">
        <v>-33283000</v>
      </c>
      <c r="E35" s="37">
        <v>-2648000</v>
      </c>
      <c r="F35" s="37">
        <v>40436000</v>
      </c>
      <c r="G35" s="37">
        <v>2560000</v>
      </c>
      <c r="H35" s="37">
        <v>-7612000</v>
      </c>
      <c r="I35" s="37">
        <v>547000</v>
      </c>
      <c r="J35" s="37">
        <v>0</v>
      </c>
      <c r="K35" s="37">
        <v>-19008000</v>
      </c>
      <c r="L35" s="37">
        <v>-2703000</v>
      </c>
      <c r="M35" s="37">
        <v>25139000</v>
      </c>
      <c r="N35" s="37">
        <v>-525000</v>
      </c>
      <c r="O35" s="37">
        <v>-3440000</v>
      </c>
      <c r="P35" s="37">
        <v>537000</v>
      </c>
      <c r="Q35" s="37">
        <v>0</v>
      </c>
      <c r="R35" s="37">
        <v>-25547000</v>
      </c>
      <c r="S35" s="37">
        <v>-701000</v>
      </c>
      <c r="T35" s="37">
        <v>32704000</v>
      </c>
      <c r="U35" s="37">
        <v>1052000</v>
      </c>
      <c r="V35" s="37">
        <v>-7990000</v>
      </c>
      <c r="W35" s="37">
        <v>482000</v>
      </c>
      <c r="X35" s="37">
        <v>0</v>
      </c>
      <c r="Y35" s="68"/>
      <c r="Z35" s="68"/>
    </row>
    <row r="36" spans="1:26" ht="42.75" customHeight="1" x14ac:dyDescent="0.2">
      <c r="A36" s="55" t="s">
        <v>864</v>
      </c>
      <c r="B36" s="42" t="s">
        <v>5</v>
      </c>
      <c r="C36" s="56" t="s">
        <v>60</v>
      </c>
      <c r="D36" s="37">
        <v>185000</v>
      </c>
      <c r="E36" s="37">
        <v>0</v>
      </c>
      <c r="F36" s="37">
        <v>-229000</v>
      </c>
      <c r="G36" s="37">
        <v>73000</v>
      </c>
      <c r="H36" s="37">
        <v>-41000</v>
      </c>
      <c r="I36" s="37">
        <v>12000</v>
      </c>
      <c r="J36" s="37">
        <v>0</v>
      </c>
      <c r="K36" s="37">
        <v>-59000</v>
      </c>
      <c r="L36" s="37">
        <v>0</v>
      </c>
      <c r="M36" s="37">
        <v>-428000</v>
      </c>
      <c r="N36" s="37">
        <v>429000</v>
      </c>
      <c r="O36" s="37">
        <v>58000</v>
      </c>
      <c r="P36" s="37">
        <v>0</v>
      </c>
      <c r="Q36" s="37">
        <v>0</v>
      </c>
      <c r="R36" s="37">
        <v>658000</v>
      </c>
      <c r="S36" s="37">
        <v>0</v>
      </c>
      <c r="T36" s="37">
        <v>-959000</v>
      </c>
      <c r="U36" s="37">
        <v>236000</v>
      </c>
      <c r="V36" s="37">
        <v>65000</v>
      </c>
      <c r="W36" s="37">
        <v>0</v>
      </c>
      <c r="X36" s="37">
        <v>0</v>
      </c>
      <c r="Y36" s="68"/>
      <c r="Z36" s="68"/>
    </row>
    <row r="37" spans="1:26" ht="39" customHeight="1" x14ac:dyDescent="0.2">
      <c r="A37" s="55" t="s">
        <v>864</v>
      </c>
      <c r="B37" s="42" t="s">
        <v>8</v>
      </c>
      <c r="C37" s="56" t="s">
        <v>61</v>
      </c>
      <c r="D37" s="37">
        <v>-759000</v>
      </c>
      <c r="E37" s="37">
        <v>0</v>
      </c>
      <c r="F37" s="37">
        <v>905000</v>
      </c>
      <c r="G37" s="37">
        <v>5000</v>
      </c>
      <c r="H37" s="37">
        <v>-66000</v>
      </c>
      <c r="I37" s="37">
        <v>-85000</v>
      </c>
      <c r="J37" s="37">
        <v>0</v>
      </c>
      <c r="K37" s="37">
        <v>-130000</v>
      </c>
      <c r="L37" s="37">
        <v>0</v>
      </c>
      <c r="M37" s="37">
        <v>225000</v>
      </c>
      <c r="N37" s="37">
        <v>-131000</v>
      </c>
      <c r="O37" s="37">
        <v>8000</v>
      </c>
      <c r="P37" s="37">
        <v>28000</v>
      </c>
      <c r="Q37" s="37">
        <v>0</v>
      </c>
      <c r="R37" s="37">
        <v>-89000</v>
      </c>
      <c r="S37" s="37">
        <v>0</v>
      </c>
      <c r="T37" s="37">
        <v>-44000</v>
      </c>
      <c r="U37" s="37">
        <v>102000</v>
      </c>
      <c r="V37" s="37">
        <v>19000</v>
      </c>
      <c r="W37" s="37">
        <v>12000</v>
      </c>
      <c r="X37" s="37">
        <v>0</v>
      </c>
      <c r="Y37" s="68"/>
      <c r="Z37" s="68"/>
    </row>
    <row r="38" spans="1:26" ht="14.1" customHeight="1" x14ac:dyDescent="0.2">
      <c r="A38" s="54" t="s">
        <v>932</v>
      </c>
      <c r="B38" s="54"/>
      <c r="C38" s="56" t="s">
        <v>62</v>
      </c>
      <c r="D38" s="37">
        <v>15738000</v>
      </c>
      <c r="E38" s="37">
        <v>18002000</v>
      </c>
      <c r="F38" s="37">
        <v>-1426000</v>
      </c>
      <c r="G38" s="37">
        <v>-123000</v>
      </c>
      <c r="H38" s="37">
        <v>-695000</v>
      </c>
      <c r="I38" s="37">
        <v>9796000</v>
      </c>
      <c r="J38" s="37">
        <v>41292000</v>
      </c>
      <c r="K38" s="37">
        <v>20182000</v>
      </c>
      <c r="L38" s="37">
        <v>10089000</v>
      </c>
      <c r="M38" s="37">
        <v>-1670000</v>
      </c>
      <c r="N38" s="37">
        <v>-523000</v>
      </c>
      <c r="O38" s="37">
        <v>-603000</v>
      </c>
      <c r="P38" s="37">
        <v>9118000</v>
      </c>
      <c r="Q38" s="37">
        <v>36593000</v>
      </c>
      <c r="R38" s="37">
        <v>16256000</v>
      </c>
      <c r="S38" s="37">
        <v>15095000</v>
      </c>
      <c r="T38" s="37">
        <v>-1827000</v>
      </c>
      <c r="U38" s="37">
        <v>-148000</v>
      </c>
      <c r="V38" s="37">
        <v>-777000</v>
      </c>
      <c r="W38" s="37">
        <v>9496000</v>
      </c>
      <c r="X38" s="37">
        <v>38095000</v>
      </c>
      <c r="Y38" s="68"/>
      <c r="Z38" s="68"/>
    </row>
    <row r="39" spans="1:26" ht="14.1" customHeight="1" x14ac:dyDescent="0.2">
      <c r="A39" s="54" t="s">
        <v>6</v>
      </c>
      <c r="B39" s="54"/>
      <c r="C39" s="56" t="s">
        <v>65</v>
      </c>
      <c r="D39" s="37">
        <v>176000</v>
      </c>
      <c r="E39" s="37">
        <v>0</v>
      </c>
      <c r="F39" s="37">
        <v>-298000</v>
      </c>
      <c r="G39" s="37">
        <v>107000</v>
      </c>
      <c r="H39" s="37">
        <v>-59000</v>
      </c>
      <c r="I39" s="37">
        <v>74000</v>
      </c>
      <c r="J39" s="37">
        <v>0</v>
      </c>
      <c r="K39" s="37">
        <v>-145000</v>
      </c>
      <c r="L39" s="37">
        <v>0</v>
      </c>
      <c r="M39" s="37">
        <v>-493000</v>
      </c>
      <c r="N39" s="37">
        <v>558000</v>
      </c>
      <c r="O39" s="37">
        <v>80000</v>
      </c>
      <c r="P39" s="37">
        <v>0</v>
      </c>
      <c r="Q39" s="37">
        <v>0</v>
      </c>
      <c r="R39" s="37">
        <v>773000</v>
      </c>
      <c r="S39" s="37">
        <v>0</v>
      </c>
      <c r="T39" s="37">
        <v>-1109000</v>
      </c>
      <c r="U39" s="37">
        <v>252000</v>
      </c>
      <c r="V39" s="37">
        <v>84000</v>
      </c>
      <c r="W39" s="37">
        <v>0</v>
      </c>
      <c r="X39" s="37">
        <v>0</v>
      </c>
      <c r="Y39" s="68"/>
      <c r="Z39" s="68"/>
    </row>
    <row r="40" spans="1:26" ht="14.1" customHeight="1" x14ac:dyDescent="0.2">
      <c r="A40" s="55" t="s">
        <v>9</v>
      </c>
      <c r="B40" s="55"/>
      <c r="C40" s="58" t="s">
        <v>67</v>
      </c>
      <c r="D40" s="39">
        <v>8839000</v>
      </c>
      <c r="E40" s="39">
        <v>0</v>
      </c>
      <c r="F40" s="39">
        <v>-9118000</v>
      </c>
      <c r="G40" s="39">
        <v>568000</v>
      </c>
      <c r="H40" s="39">
        <v>-175000</v>
      </c>
      <c r="I40" s="39">
        <v>-114000</v>
      </c>
      <c r="J40" s="39">
        <v>0</v>
      </c>
      <c r="K40" s="39">
        <v>796000</v>
      </c>
      <c r="L40" s="39">
        <v>0</v>
      </c>
      <c r="M40" s="39">
        <v>-831000</v>
      </c>
      <c r="N40" s="39">
        <v>-321000</v>
      </c>
      <c r="O40" s="39">
        <v>169000</v>
      </c>
      <c r="P40" s="39">
        <v>187000</v>
      </c>
      <c r="Q40" s="39">
        <v>0</v>
      </c>
      <c r="R40" s="39">
        <v>-756000</v>
      </c>
      <c r="S40" s="39">
        <v>0</v>
      </c>
      <c r="T40" s="39">
        <v>181000</v>
      </c>
      <c r="U40" s="39">
        <v>419000</v>
      </c>
      <c r="V40" s="39">
        <v>-82000</v>
      </c>
      <c r="W40" s="39">
        <v>238000</v>
      </c>
      <c r="X40" s="39">
        <v>0</v>
      </c>
      <c r="Y40" s="68"/>
      <c r="Z40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'@lists'!$A$40:$B$40</xm:f>
          </x14:formula1>
          <xm:sqref>B7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rightToLeft="1" workbookViewId="0">
      <selection activeCell="E12" sqref="E12:S33"/>
    </sheetView>
  </sheetViews>
  <sheetFormatPr defaultColWidth="11.42578125" defaultRowHeight="12.75" x14ac:dyDescent="0.2"/>
  <cols>
    <col min="1" max="1" width="2.85546875" customWidth="1"/>
    <col min="2" max="2" width="27.5703125" customWidth="1"/>
    <col min="3" max="3" width="21.5703125" customWidth="1"/>
    <col min="4" max="4" width="7" customWidth="1"/>
    <col min="5" max="5" width="17.7109375" customWidth="1"/>
    <col min="6" max="6" width="21.140625" customWidth="1"/>
    <col min="7" max="7" width="19.5703125" customWidth="1"/>
    <col min="8" max="8" width="20.28515625" customWidth="1"/>
    <col min="9" max="9" width="21.140625" customWidth="1"/>
    <col min="10" max="10" width="21.85546875" customWidth="1"/>
    <col min="11" max="11" width="22.42578125" customWidth="1"/>
    <col min="12" max="12" width="21" customWidth="1"/>
    <col min="13" max="13" width="21.85546875" customWidth="1"/>
    <col min="14" max="14" width="18.85546875" customWidth="1"/>
    <col min="15" max="15" width="21.42578125" customWidth="1"/>
    <col min="16" max="16" width="20" customWidth="1"/>
    <col min="17" max="17" width="21" customWidth="1"/>
    <col min="18" max="18" width="18.7109375" customWidth="1"/>
    <col min="19" max="19" width="19.85546875" customWidth="1"/>
    <col min="20" max="20" width="8.28515625" customWidth="1"/>
  </cols>
  <sheetData>
    <row r="1" spans="1:20" ht="14.1" customHeight="1" x14ac:dyDescent="0.2">
      <c r="A1" s="19" t="s">
        <v>580</v>
      </c>
      <c r="B1" s="53"/>
      <c r="C1" s="35"/>
      <c r="D1" s="35"/>
      <c r="E1" s="35"/>
      <c r="F1" s="35"/>
      <c r="G1" s="3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1" customHeight="1" x14ac:dyDescent="0.2">
      <c r="A2" s="19" t="s">
        <v>661</v>
      </c>
      <c r="B2" s="53"/>
      <c r="C2" s="35"/>
      <c r="D2" s="35"/>
      <c r="E2" s="35"/>
      <c r="F2" s="35"/>
      <c r="G2" s="3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95" customHeight="1" x14ac:dyDescent="0.2">
      <c r="A3" s="35"/>
      <c r="B3" s="35"/>
      <c r="C3" s="35"/>
      <c r="D3" s="35"/>
      <c r="E3" s="35"/>
      <c r="F3" s="35"/>
      <c r="G3" s="3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4.1" customHeight="1" x14ac:dyDescent="0.2">
      <c r="A4" s="22"/>
      <c r="B4" s="23" t="s">
        <v>560</v>
      </c>
      <c r="C4" s="24" t="s">
        <v>24</v>
      </c>
      <c r="D4" s="25"/>
      <c r="E4" s="62"/>
      <c r="F4" s="35"/>
      <c r="G4" s="3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1" customHeight="1" x14ac:dyDescent="0.2">
      <c r="A5" s="27"/>
      <c r="B5" s="27" t="s">
        <v>1108</v>
      </c>
      <c r="C5" s="28">
        <v>44377</v>
      </c>
      <c r="D5" s="35"/>
      <c r="E5" s="35"/>
      <c r="F5" s="35"/>
      <c r="G5" s="3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4.1" customHeight="1" x14ac:dyDescent="0.2">
      <c r="A6" s="27"/>
      <c r="B6" s="29" t="str">
        <f>"סוג מטבע"&amp;IF(C6="ILS","אלפי ש""""ח","")</f>
        <v>סוג מטבעאלפי ש""ח</v>
      </c>
      <c r="C6" s="30" t="s">
        <v>353</v>
      </c>
      <c r="D6" s="35"/>
      <c r="E6" s="35"/>
      <c r="F6" s="35"/>
      <c r="G6" s="3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4.1" customHeight="1" x14ac:dyDescent="0.2">
      <c r="A7" s="33"/>
      <c r="B7" s="33" t="s">
        <v>876</v>
      </c>
      <c r="C7" s="34" t="s">
        <v>173</v>
      </c>
      <c r="D7" s="35"/>
      <c r="E7" s="35"/>
      <c r="F7" s="35"/>
      <c r="G7" s="3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72" customFormat="1" ht="17.100000000000001" customHeight="1" x14ac:dyDescent="0.2">
      <c r="A9" s="52"/>
      <c r="B9" s="70" t="s">
        <v>174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52"/>
      <c r="N9" s="52"/>
      <c r="O9" s="52"/>
      <c r="P9" s="52"/>
      <c r="Q9" s="52"/>
      <c r="R9" s="52"/>
      <c r="S9" s="52"/>
      <c r="T9" s="52"/>
    </row>
    <row r="10" spans="1:20" ht="44.25" customHeight="1" x14ac:dyDescent="0.2">
      <c r="A10" s="2"/>
      <c r="B10" s="20"/>
      <c r="C10" s="20"/>
      <c r="D10" s="35"/>
      <c r="E10" s="42" t="s">
        <v>1439</v>
      </c>
      <c r="F10" s="42" t="s">
        <v>1441</v>
      </c>
      <c r="G10" s="42" t="s">
        <v>1440</v>
      </c>
      <c r="H10" s="42" t="s">
        <v>1442</v>
      </c>
      <c r="I10" s="42" t="s">
        <v>1142</v>
      </c>
      <c r="J10" s="42" t="s">
        <v>1443</v>
      </c>
      <c r="K10" s="42" t="s">
        <v>1444</v>
      </c>
      <c r="L10" s="42" t="s">
        <v>1445</v>
      </c>
      <c r="M10" s="42" t="s">
        <v>1446</v>
      </c>
      <c r="N10" s="42" t="s">
        <v>1145</v>
      </c>
      <c r="O10" s="42" t="s">
        <v>1447</v>
      </c>
      <c r="P10" s="42" t="s">
        <v>1448</v>
      </c>
      <c r="Q10" s="42" t="s">
        <v>1449</v>
      </c>
      <c r="R10" s="42" t="s">
        <v>1450</v>
      </c>
      <c r="S10" s="42" t="s">
        <v>1148</v>
      </c>
      <c r="T10" s="52"/>
    </row>
    <row r="11" spans="1:20" ht="12.95" customHeight="1" x14ac:dyDescent="0.2">
      <c r="A11" s="2"/>
      <c r="B11" s="20"/>
      <c r="C11" s="20"/>
      <c r="D11" s="35"/>
      <c r="E11" s="66" t="s">
        <v>22</v>
      </c>
      <c r="F11" s="66" t="s">
        <v>51</v>
      </c>
      <c r="G11" s="66" t="s">
        <v>69</v>
      </c>
      <c r="H11" s="66" t="s">
        <v>83</v>
      </c>
      <c r="I11" s="66" t="s">
        <v>91</v>
      </c>
      <c r="J11" s="66" t="s">
        <v>22</v>
      </c>
      <c r="K11" s="66" t="s">
        <v>51</v>
      </c>
      <c r="L11" s="66" t="s">
        <v>69</v>
      </c>
      <c r="M11" s="66" t="s">
        <v>83</v>
      </c>
      <c r="N11" s="66" t="s">
        <v>91</v>
      </c>
      <c r="O11" s="66" t="s">
        <v>22</v>
      </c>
      <c r="P11" s="66" t="s">
        <v>51</v>
      </c>
      <c r="Q11" s="66" t="s">
        <v>69</v>
      </c>
      <c r="R11" s="66" t="s">
        <v>83</v>
      </c>
      <c r="S11" s="66" t="s">
        <v>91</v>
      </c>
      <c r="T11" s="59"/>
    </row>
    <row r="12" spans="1:20" ht="14.1" customHeight="1" x14ac:dyDescent="0.2">
      <c r="A12" s="2"/>
      <c r="B12" s="55" t="s">
        <v>902</v>
      </c>
      <c r="C12" s="54" t="s">
        <v>913</v>
      </c>
      <c r="D12" s="66" t="s">
        <v>22</v>
      </c>
      <c r="E12" s="37">
        <v>160946000</v>
      </c>
      <c r="F12" s="37">
        <v>151538000</v>
      </c>
      <c r="G12" s="37">
        <v>8073000</v>
      </c>
      <c r="H12" s="37">
        <v>1300000</v>
      </c>
      <c r="I12" s="37">
        <v>160911000</v>
      </c>
      <c r="J12" s="37">
        <v>100982000</v>
      </c>
      <c r="K12" s="37">
        <v>93360000</v>
      </c>
      <c r="L12" s="37">
        <v>6287000</v>
      </c>
      <c r="M12" s="37">
        <v>1412000</v>
      </c>
      <c r="N12" s="37">
        <v>101059000</v>
      </c>
      <c r="O12" s="37">
        <v>136194000</v>
      </c>
      <c r="P12" s="37">
        <v>129673000</v>
      </c>
      <c r="Q12" s="37">
        <v>5019000</v>
      </c>
      <c r="R12" s="37">
        <v>1538000</v>
      </c>
      <c r="S12" s="37">
        <v>136230000</v>
      </c>
      <c r="T12" s="59"/>
    </row>
    <row r="13" spans="1:20" ht="14.1" customHeight="1" x14ac:dyDescent="0.2">
      <c r="A13" s="2"/>
      <c r="B13" s="55" t="s">
        <v>902</v>
      </c>
      <c r="C13" s="54" t="s">
        <v>898</v>
      </c>
      <c r="D13" s="66" t="s">
        <v>51</v>
      </c>
      <c r="E13" s="37">
        <v>91474000</v>
      </c>
      <c r="F13" s="37">
        <v>49341000</v>
      </c>
      <c r="G13" s="37">
        <v>38243000</v>
      </c>
      <c r="H13" s="37">
        <v>4305000</v>
      </c>
      <c r="I13" s="37">
        <v>91889000</v>
      </c>
      <c r="J13" s="37">
        <v>98672000</v>
      </c>
      <c r="K13" s="37">
        <v>57165000</v>
      </c>
      <c r="L13" s="37">
        <v>38873000</v>
      </c>
      <c r="M13" s="37">
        <v>3354000</v>
      </c>
      <c r="N13" s="37">
        <v>99392000</v>
      </c>
      <c r="O13" s="37">
        <v>92297000</v>
      </c>
      <c r="P13" s="37">
        <v>50256000</v>
      </c>
      <c r="Q13" s="37">
        <v>38510000</v>
      </c>
      <c r="R13" s="37">
        <v>4187000</v>
      </c>
      <c r="S13" s="37">
        <v>92953000</v>
      </c>
      <c r="T13" s="59"/>
    </row>
    <row r="14" spans="1:20" ht="14.1" customHeight="1" x14ac:dyDescent="0.2">
      <c r="A14" s="2"/>
      <c r="B14" s="55" t="s">
        <v>902</v>
      </c>
      <c r="C14" s="54" t="s">
        <v>897</v>
      </c>
      <c r="D14" s="66" t="s">
        <v>69</v>
      </c>
      <c r="E14" s="37">
        <v>5721000</v>
      </c>
      <c r="F14" s="37">
        <v>5721000</v>
      </c>
      <c r="G14" s="37">
        <v>0</v>
      </c>
      <c r="H14" s="37">
        <v>0</v>
      </c>
      <c r="I14" s="37">
        <v>5721000</v>
      </c>
      <c r="J14" s="37">
        <v>1892000</v>
      </c>
      <c r="K14" s="37">
        <v>1892000</v>
      </c>
      <c r="L14" s="37">
        <v>0</v>
      </c>
      <c r="M14" s="37">
        <v>0</v>
      </c>
      <c r="N14" s="37">
        <v>1892000</v>
      </c>
      <c r="O14" s="37">
        <v>3019000</v>
      </c>
      <c r="P14" s="37">
        <v>3019000</v>
      </c>
      <c r="Q14" s="37">
        <v>0</v>
      </c>
      <c r="R14" s="37">
        <v>0</v>
      </c>
      <c r="S14" s="37">
        <v>3019000</v>
      </c>
      <c r="T14" s="59"/>
    </row>
    <row r="15" spans="1:20" ht="14.1" customHeight="1" x14ac:dyDescent="0.2">
      <c r="A15" s="2"/>
      <c r="B15" s="55" t="s">
        <v>902</v>
      </c>
      <c r="C15" s="54" t="s">
        <v>541</v>
      </c>
      <c r="D15" s="66" t="s">
        <v>83</v>
      </c>
      <c r="E15" s="37">
        <v>315233000</v>
      </c>
      <c r="F15" s="37">
        <v>9280000</v>
      </c>
      <c r="G15" s="37">
        <v>0</v>
      </c>
      <c r="H15" s="37">
        <v>306775000</v>
      </c>
      <c r="I15" s="37">
        <v>316055000</v>
      </c>
      <c r="J15" s="37">
        <v>286344000</v>
      </c>
      <c r="K15" s="37">
        <v>5989000</v>
      </c>
      <c r="L15" s="37">
        <v>0</v>
      </c>
      <c r="M15" s="37">
        <v>281246000</v>
      </c>
      <c r="N15" s="37">
        <v>287235000</v>
      </c>
      <c r="O15" s="37">
        <v>295341000</v>
      </c>
      <c r="P15" s="37">
        <v>8059000</v>
      </c>
      <c r="Q15" s="37">
        <v>0</v>
      </c>
      <c r="R15" s="37">
        <v>288157000</v>
      </c>
      <c r="S15" s="37">
        <v>296216000</v>
      </c>
      <c r="T15" s="59"/>
    </row>
    <row r="16" spans="1:20" ht="14.1" customHeight="1" x14ac:dyDescent="0.2">
      <c r="A16" s="2"/>
      <c r="B16" s="55" t="s">
        <v>902</v>
      </c>
      <c r="C16" s="54" t="s">
        <v>539</v>
      </c>
      <c r="D16" s="66" t="s">
        <v>91</v>
      </c>
      <c r="E16" s="37">
        <v>945000</v>
      </c>
      <c r="F16" s="37">
        <v>0</v>
      </c>
      <c r="G16" s="37">
        <v>5000</v>
      </c>
      <c r="H16" s="37">
        <v>912000</v>
      </c>
      <c r="I16" s="37">
        <v>917000</v>
      </c>
      <c r="J16" s="37">
        <v>739000</v>
      </c>
      <c r="K16" s="37">
        <v>0</v>
      </c>
      <c r="L16" s="37">
        <v>14000</v>
      </c>
      <c r="M16" s="37">
        <v>700000</v>
      </c>
      <c r="N16" s="37">
        <v>714000</v>
      </c>
      <c r="O16" s="37">
        <v>632000</v>
      </c>
      <c r="P16" s="37">
        <v>0</v>
      </c>
      <c r="Q16" s="37">
        <v>24000</v>
      </c>
      <c r="R16" s="37">
        <v>589000</v>
      </c>
      <c r="S16" s="37">
        <v>613000</v>
      </c>
      <c r="T16" s="59"/>
    </row>
    <row r="17" spans="1:20" ht="14.1" customHeight="1" x14ac:dyDescent="0.2">
      <c r="A17" s="2"/>
      <c r="B17" s="55" t="s">
        <v>902</v>
      </c>
      <c r="C17" s="54" t="s">
        <v>905</v>
      </c>
      <c r="D17" s="66" t="s">
        <v>96</v>
      </c>
      <c r="E17" s="37">
        <v>11216000</v>
      </c>
      <c r="F17" s="37">
        <v>2013000</v>
      </c>
      <c r="G17" s="37">
        <v>8033000</v>
      </c>
      <c r="H17" s="37">
        <v>1170000</v>
      </c>
      <c r="I17" s="37">
        <v>11216000</v>
      </c>
      <c r="J17" s="37">
        <v>14796000</v>
      </c>
      <c r="K17" s="37">
        <v>3508000</v>
      </c>
      <c r="L17" s="37">
        <v>9315000</v>
      </c>
      <c r="M17" s="37">
        <v>1973000</v>
      </c>
      <c r="N17" s="37">
        <v>14796000</v>
      </c>
      <c r="O17" s="37">
        <v>15252000</v>
      </c>
      <c r="P17" s="37">
        <v>2644000</v>
      </c>
      <c r="Q17" s="37">
        <v>10841000</v>
      </c>
      <c r="R17" s="37">
        <v>1767000</v>
      </c>
      <c r="S17" s="37">
        <v>15252000</v>
      </c>
      <c r="T17" s="59"/>
    </row>
    <row r="18" spans="1:20" ht="14.1" customHeight="1" x14ac:dyDescent="0.2">
      <c r="A18" s="2"/>
      <c r="B18" s="55" t="s">
        <v>902</v>
      </c>
      <c r="C18" s="54" t="s">
        <v>909</v>
      </c>
      <c r="D18" s="66" t="s">
        <v>197</v>
      </c>
      <c r="E18" s="37">
        <v>881000</v>
      </c>
      <c r="F18" s="37">
        <v>31000</v>
      </c>
      <c r="G18" s="37">
        <v>0</v>
      </c>
      <c r="H18" s="37">
        <v>850000</v>
      </c>
      <c r="I18" s="37">
        <v>881000</v>
      </c>
      <c r="J18" s="37">
        <v>1909000</v>
      </c>
      <c r="K18" s="37">
        <v>69000</v>
      </c>
      <c r="L18" s="37">
        <v>0</v>
      </c>
      <c r="M18" s="37">
        <v>1840000</v>
      </c>
      <c r="N18" s="37">
        <v>1909000</v>
      </c>
      <c r="O18" s="37">
        <v>1950000</v>
      </c>
      <c r="P18" s="37">
        <v>38000</v>
      </c>
      <c r="Q18" s="37">
        <v>0</v>
      </c>
      <c r="R18" s="37">
        <v>1912000</v>
      </c>
      <c r="S18" s="37">
        <v>1950000</v>
      </c>
      <c r="T18" s="59"/>
    </row>
    <row r="19" spans="1:20" ht="14.1" customHeight="1" x14ac:dyDescent="0.2">
      <c r="A19" s="2"/>
      <c r="B19" s="55" t="s">
        <v>902</v>
      </c>
      <c r="C19" s="54" t="s">
        <v>690</v>
      </c>
      <c r="D19" s="66" t="s">
        <v>198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59"/>
    </row>
    <row r="20" spans="1:20" ht="14.1" customHeight="1" x14ac:dyDescent="0.2">
      <c r="A20" s="2"/>
      <c r="B20" s="55" t="s">
        <v>902</v>
      </c>
      <c r="C20" s="54" t="s">
        <v>1012</v>
      </c>
      <c r="D20" s="66" t="s">
        <v>226</v>
      </c>
      <c r="E20" s="37">
        <v>586416000</v>
      </c>
      <c r="F20" s="37">
        <v>217924000</v>
      </c>
      <c r="G20" s="37">
        <v>54354000</v>
      </c>
      <c r="H20" s="37">
        <v>315312000</v>
      </c>
      <c r="I20" s="37">
        <v>587590000</v>
      </c>
      <c r="J20" s="37">
        <v>505334000</v>
      </c>
      <c r="K20" s="37">
        <v>161983000</v>
      </c>
      <c r="L20" s="37">
        <v>54489000</v>
      </c>
      <c r="M20" s="37">
        <v>290525000</v>
      </c>
      <c r="N20" s="37">
        <v>506997000</v>
      </c>
      <c r="O20" s="37">
        <v>544685000</v>
      </c>
      <c r="P20" s="37">
        <v>193689000</v>
      </c>
      <c r="Q20" s="37">
        <v>54394000</v>
      </c>
      <c r="R20" s="37">
        <v>298150000</v>
      </c>
      <c r="S20" s="37">
        <v>546233000</v>
      </c>
      <c r="T20" s="59"/>
    </row>
    <row r="21" spans="1:20" ht="14.1" customHeight="1" x14ac:dyDescent="0.2">
      <c r="A21" s="2"/>
      <c r="B21" s="55" t="s">
        <v>902</v>
      </c>
      <c r="C21" s="54" t="s">
        <v>832</v>
      </c>
      <c r="D21" s="66" t="s">
        <v>23</v>
      </c>
      <c r="E21" s="37">
        <v>151089000</v>
      </c>
      <c r="F21" s="38"/>
      <c r="G21" s="38"/>
      <c r="H21" s="38"/>
      <c r="I21" s="38"/>
      <c r="J21" s="37">
        <v>141011000</v>
      </c>
      <c r="K21" s="38"/>
      <c r="L21" s="38"/>
      <c r="M21" s="38"/>
      <c r="N21" s="38"/>
      <c r="O21" s="37">
        <v>144975000</v>
      </c>
      <c r="P21" s="38"/>
      <c r="Q21" s="38"/>
      <c r="R21" s="38"/>
      <c r="S21" s="38"/>
      <c r="T21" s="59"/>
    </row>
    <row r="22" spans="1:20" ht="14.1" customHeight="1" x14ac:dyDescent="0.2">
      <c r="A22" s="2"/>
      <c r="B22" s="55" t="s">
        <v>706</v>
      </c>
      <c r="C22" s="54" t="s">
        <v>1046</v>
      </c>
      <c r="D22" s="66" t="s">
        <v>29</v>
      </c>
      <c r="E22" s="37">
        <v>487082000</v>
      </c>
      <c r="F22" s="37">
        <v>12152000</v>
      </c>
      <c r="G22" s="37">
        <v>367459000</v>
      </c>
      <c r="H22" s="37">
        <v>105434000</v>
      </c>
      <c r="I22" s="37">
        <v>485045000</v>
      </c>
      <c r="J22" s="37">
        <v>416956000</v>
      </c>
      <c r="K22" s="37">
        <v>12490000</v>
      </c>
      <c r="L22" s="37">
        <v>294366000</v>
      </c>
      <c r="M22" s="37">
        <v>110111000</v>
      </c>
      <c r="N22" s="37">
        <v>416967000</v>
      </c>
      <c r="O22" s="37">
        <v>447031000</v>
      </c>
      <c r="P22" s="37">
        <v>9650000</v>
      </c>
      <c r="Q22" s="37">
        <v>332024000</v>
      </c>
      <c r="R22" s="37">
        <v>105087000</v>
      </c>
      <c r="S22" s="37">
        <v>446761000</v>
      </c>
      <c r="T22" s="59"/>
    </row>
    <row r="23" spans="1:20" ht="14.1" customHeight="1" x14ac:dyDescent="0.2">
      <c r="A23" s="2"/>
      <c r="B23" s="55" t="s">
        <v>706</v>
      </c>
      <c r="C23" s="54" t="s">
        <v>1047</v>
      </c>
      <c r="D23" s="66" t="s">
        <v>33</v>
      </c>
      <c r="E23" s="37">
        <v>22140000</v>
      </c>
      <c r="F23" s="37">
        <v>2108000</v>
      </c>
      <c r="G23" s="37">
        <v>3942000</v>
      </c>
      <c r="H23" s="37">
        <v>15951000</v>
      </c>
      <c r="I23" s="37">
        <v>22001000</v>
      </c>
      <c r="J23" s="37">
        <v>6659000</v>
      </c>
      <c r="K23" s="37">
        <v>999000</v>
      </c>
      <c r="L23" s="37">
        <v>3532000</v>
      </c>
      <c r="M23" s="37">
        <v>2116000</v>
      </c>
      <c r="N23" s="37">
        <v>6647000</v>
      </c>
      <c r="O23" s="37">
        <v>15143000</v>
      </c>
      <c r="P23" s="37">
        <v>2612000</v>
      </c>
      <c r="Q23" s="37">
        <v>3535000</v>
      </c>
      <c r="R23" s="37">
        <v>8929000</v>
      </c>
      <c r="S23" s="37">
        <v>15076000</v>
      </c>
      <c r="T23" s="59"/>
    </row>
    <row r="24" spans="1:20" ht="14.1" customHeight="1" x14ac:dyDescent="0.2">
      <c r="A24" s="2"/>
      <c r="B24" s="55" t="s">
        <v>706</v>
      </c>
      <c r="C24" s="54" t="s">
        <v>1045</v>
      </c>
      <c r="D24" s="66" t="s">
        <v>40</v>
      </c>
      <c r="E24" s="37">
        <v>219000</v>
      </c>
      <c r="F24" s="37">
        <v>0</v>
      </c>
      <c r="G24" s="37">
        <v>66000</v>
      </c>
      <c r="H24" s="37">
        <v>154000</v>
      </c>
      <c r="I24" s="37">
        <v>220000</v>
      </c>
      <c r="J24" s="37">
        <v>230000</v>
      </c>
      <c r="K24" s="37">
        <v>0</v>
      </c>
      <c r="L24" s="37">
        <v>155000</v>
      </c>
      <c r="M24" s="37">
        <v>88000</v>
      </c>
      <c r="N24" s="37">
        <v>243000</v>
      </c>
      <c r="O24" s="37">
        <v>208000</v>
      </c>
      <c r="P24" s="37">
        <v>0</v>
      </c>
      <c r="Q24" s="37">
        <v>94000</v>
      </c>
      <c r="R24" s="37">
        <v>122000</v>
      </c>
      <c r="S24" s="37">
        <v>216000</v>
      </c>
      <c r="T24" s="59"/>
    </row>
    <row r="25" spans="1:20" ht="14.1" customHeight="1" x14ac:dyDescent="0.2">
      <c r="A25" s="2"/>
      <c r="B25" s="55" t="s">
        <v>706</v>
      </c>
      <c r="C25" s="54" t="s">
        <v>895</v>
      </c>
      <c r="D25" s="66" t="s">
        <v>43</v>
      </c>
      <c r="E25" s="37">
        <v>814000</v>
      </c>
      <c r="F25" s="37">
        <v>814000</v>
      </c>
      <c r="G25" s="37">
        <v>0</v>
      </c>
      <c r="H25" s="37">
        <v>0</v>
      </c>
      <c r="I25" s="37">
        <v>814000</v>
      </c>
      <c r="J25" s="37">
        <v>483000</v>
      </c>
      <c r="K25" s="37">
        <v>483000</v>
      </c>
      <c r="L25" s="37">
        <v>0</v>
      </c>
      <c r="M25" s="37">
        <v>0</v>
      </c>
      <c r="N25" s="37">
        <v>483000</v>
      </c>
      <c r="O25" s="37">
        <v>605000</v>
      </c>
      <c r="P25" s="37">
        <v>605000</v>
      </c>
      <c r="Q25" s="37">
        <v>0</v>
      </c>
      <c r="R25" s="37">
        <v>0</v>
      </c>
      <c r="S25" s="37">
        <v>605000</v>
      </c>
      <c r="T25" s="59"/>
    </row>
    <row r="26" spans="1:20" ht="14.1" customHeight="1" x14ac:dyDescent="0.2">
      <c r="A26" s="2"/>
      <c r="B26" s="55" t="s">
        <v>706</v>
      </c>
      <c r="C26" s="54" t="s">
        <v>512</v>
      </c>
      <c r="D26" s="66" t="s">
        <v>45</v>
      </c>
      <c r="E26" s="37">
        <v>13199000</v>
      </c>
      <c r="F26" s="37">
        <v>13256000</v>
      </c>
      <c r="G26" s="37">
        <v>0</v>
      </c>
      <c r="H26" s="37">
        <v>808000</v>
      </c>
      <c r="I26" s="37">
        <v>14064000</v>
      </c>
      <c r="J26" s="37">
        <v>19519000</v>
      </c>
      <c r="K26" s="37">
        <v>18940000</v>
      </c>
      <c r="L26" s="37">
        <v>0</v>
      </c>
      <c r="M26" s="37">
        <v>806000</v>
      </c>
      <c r="N26" s="37">
        <v>19746000</v>
      </c>
      <c r="O26" s="37">
        <v>16303000</v>
      </c>
      <c r="P26" s="37">
        <v>16233000</v>
      </c>
      <c r="Q26" s="37">
        <v>0</v>
      </c>
      <c r="R26" s="37">
        <v>802000</v>
      </c>
      <c r="S26" s="37">
        <v>17035000</v>
      </c>
      <c r="T26" s="59"/>
    </row>
    <row r="27" spans="1:20" ht="14.1" customHeight="1" x14ac:dyDescent="0.2">
      <c r="A27" s="2"/>
      <c r="B27" s="55" t="s">
        <v>706</v>
      </c>
      <c r="C27" s="54" t="s">
        <v>709</v>
      </c>
      <c r="D27" s="66" t="s">
        <v>46</v>
      </c>
      <c r="E27" s="37">
        <v>11555000</v>
      </c>
      <c r="F27" s="37">
        <v>2038000</v>
      </c>
      <c r="G27" s="37">
        <v>9242000</v>
      </c>
      <c r="H27" s="37">
        <v>275000</v>
      </c>
      <c r="I27" s="37">
        <v>11555000</v>
      </c>
      <c r="J27" s="37">
        <v>15810000</v>
      </c>
      <c r="K27" s="37">
        <v>3512000</v>
      </c>
      <c r="L27" s="37">
        <v>12029000</v>
      </c>
      <c r="M27" s="37">
        <v>269000</v>
      </c>
      <c r="N27" s="37">
        <v>15810000</v>
      </c>
      <c r="O27" s="37">
        <v>17315000</v>
      </c>
      <c r="P27" s="37">
        <v>2631000</v>
      </c>
      <c r="Q27" s="37">
        <v>14445000</v>
      </c>
      <c r="R27" s="37">
        <v>239000</v>
      </c>
      <c r="S27" s="37">
        <v>17315000</v>
      </c>
      <c r="T27" s="59"/>
    </row>
    <row r="28" spans="1:20" ht="14.1" customHeight="1" x14ac:dyDescent="0.2">
      <c r="A28" s="2"/>
      <c r="B28" s="55" t="s">
        <v>706</v>
      </c>
      <c r="C28" s="54" t="s">
        <v>715</v>
      </c>
      <c r="D28" s="66" t="s">
        <v>47</v>
      </c>
      <c r="E28" s="37">
        <v>6427000</v>
      </c>
      <c r="F28" s="37">
        <v>595000</v>
      </c>
      <c r="G28" s="37">
        <v>4395000</v>
      </c>
      <c r="H28" s="37">
        <v>1437000</v>
      </c>
      <c r="I28" s="37">
        <v>6427000</v>
      </c>
      <c r="J28" s="37">
        <v>5388000</v>
      </c>
      <c r="K28" s="37">
        <v>92000</v>
      </c>
      <c r="L28" s="37">
        <v>3977000</v>
      </c>
      <c r="M28" s="37">
        <v>1319000</v>
      </c>
      <c r="N28" s="37">
        <v>5388000</v>
      </c>
      <c r="O28" s="37">
        <v>5746000</v>
      </c>
      <c r="P28" s="37">
        <v>257000</v>
      </c>
      <c r="Q28" s="37">
        <v>4272000</v>
      </c>
      <c r="R28" s="37">
        <v>1217000</v>
      </c>
      <c r="S28" s="37">
        <v>5746000</v>
      </c>
      <c r="T28" s="59"/>
    </row>
    <row r="29" spans="1:20" ht="14.1" customHeight="1" x14ac:dyDescent="0.2">
      <c r="A29" s="2"/>
      <c r="B29" s="55" t="s">
        <v>706</v>
      </c>
      <c r="C29" s="54" t="s">
        <v>690</v>
      </c>
      <c r="D29" s="66" t="s">
        <v>49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59"/>
    </row>
    <row r="30" spans="1:20" ht="14.1" customHeight="1" x14ac:dyDescent="0.2">
      <c r="A30" s="2"/>
      <c r="B30" s="55" t="s">
        <v>706</v>
      </c>
      <c r="C30" s="54" t="s">
        <v>1005</v>
      </c>
      <c r="D30" s="66" t="s">
        <v>50</v>
      </c>
      <c r="E30" s="37">
        <v>541436000</v>
      </c>
      <c r="F30" s="37">
        <v>30963000</v>
      </c>
      <c r="G30" s="37">
        <v>385104000</v>
      </c>
      <c r="H30" s="37">
        <v>124059000</v>
      </c>
      <c r="I30" s="37">
        <v>540126000</v>
      </c>
      <c r="J30" s="37">
        <v>465045000</v>
      </c>
      <c r="K30" s="37">
        <v>36516000</v>
      </c>
      <c r="L30" s="37">
        <v>314059000</v>
      </c>
      <c r="M30" s="37">
        <v>114709000</v>
      </c>
      <c r="N30" s="37">
        <v>465284000</v>
      </c>
      <c r="O30" s="37">
        <v>502351000</v>
      </c>
      <c r="P30" s="37">
        <v>31988000</v>
      </c>
      <c r="Q30" s="37">
        <v>354370000</v>
      </c>
      <c r="R30" s="37">
        <v>116396000</v>
      </c>
      <c r="S30" s="37">
        <v>502754000</v>
      </c>
      <c r="T30" s="59"/>
    </row>
    <row r="31" spans="1:20" ht="14.1" customHeight="1" x14ac:dyDescent="0.2">
      <c r="A31" s="2"/>
      <c r="B31" s="55" t="s">
        <v>706</v>
      </c>
      <c r="C31" s="54" t="s">
        <v>819</v>
      </c>
      <c r="D31" s="66" t="s">
        <v>52</v>
      </c>
      <c r="E31" s="37">
        <v>338988000</v>
      </c>
      <c r="F31" s="38"/>
      <c r="G31" s="38"/>
      <c r="H31" s="38"/>
      <c r="I31" s="38"/>
      <c r="J31" s="37">
        <v>276383000</v>
      </c>
      <c r="K31" s="38"/>
      <c r="L31" s="38"/>
      <c r="M31" s="38"/>
      <c r="N31" s="38"/>
      <c r="O31" s="37">
        <v>309860000</v>
      </c>
      <c r="P31" s="38"/>
      <c r="Q31" s="38"/>
      <c r="R31" s="38"/>
      <c r="S31" s="38"/>
      <c r="T31" s="59"/>
    </row>
    <row r="32" spans="1:20" ht="14.1" customHeight="1" x14ac:dyDescent="0.2">
      <c r="A32" s="2"/>
      <c r="B32" s="54" t="s">
        <v>1035</v>
      </c>
      <c r="C32" s="55"/>
      <c r="D32" s="66" t="s">
        <v>55</v>
      </c>
      <c r="E32" s="37">
        <v>307000</v>
      </c>
      <c r="F32" s="37">
        <v>0</v>
      </c>
      <c r="G32" s="37">
        <v>0</v>
      </c>
      <c r="H32" s="37">
        <v>307000</v>
      </c>
      <c r="I32" s="37">
        <v>307000</v>
      </c>
      <c r="J32" s="37">
        <v>330000</v>
      </c>
      <c r="K32" s="37">
        <v>0</v>
      </c>
      <c r="L32" s="37">
        <v>0</v>
      </c>
      <c r="M32" s="37">
        <v>330000</v>
      </c>
      <c r="N32" s="37">
        <v>330000</v>
      </c>
      <c r="O32" s="37">
        <v>301000</v>
      </c>
      <c r="P32" s="37">
        <v>0</v>
      </c>
      <c r="Q32" s="37">
        <v>0</v>
      </c>
      <c r="R32" s="37">
        <v>301000</v>
      </c>
      <c r="S32" s="37">
        <v>301000</v>
      </c>
      <c r="T32" s="59"/>
    </row>
    <row r="33" spans="1:20" ht="14.1" customHeight="1" x14ac:dyDescent="0.2">
      <c r="A33" s="2"/>
      <c r="B33" s="55" t="s">
        <v>718</v>
      </c>
      <c r="C33" s="55"/>
      <c r="D33" s="67" t="s">
        <v>56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59"/>
    </row>
    <row r="34" spans="1:20" x14ac:dyDescent="0.2"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x14ac:dyDescent="0.2"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0" x14ac:dyDescent="0.2"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C7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5"/>
  <sheetViews>
    <sheetView rightToLeft="1" topLeftCell="H3" workbookViewId="0">
      <selection activeCell="E12" sqref="E12:V51"/>
    </sheetView>
  </sheetViews>
  <sheetFormatPr defaultColWidth="11.42578125" defaultRowHeight="12.75" x14ac:dyDescent="0.2"/>
  <cols>
    <col min="1" max="1" width="32.42578125" customWidth="1"/>
    <col min="2" max="2" width="25.5703125" customWidth="1"/>
    <col min="3" max="3" width="19.7109375" customWidth="1"/>
    <col min="4" max="4" width="7.28515625" customWidth="1"/>
    <col min="5" max="5" width="22.7109375" customWidth="1"/>
    <col min="6" max="22" width="16.28515625" customWidth="1"/>
    <col min="23" max="23" width="8.28515625" customWidth="1"/>
  </cols>
  <sheetData>
    <row r="1" spans="1:24" ht="17.25" x14ac:dyDescent="0.2">
      <c r="A1" s="19" t="s">
        <v>580</v>
      </c>
      <c r="B1" s="53"/>
      <c r="C1" s="35"/>
      <c r="D1" s="35"/>
      <c r="E1" s="3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17.25" x14ac:dyDescent="0.2">
      <c r="A2" s="19" t="s">
        <v>661</v>
      </c>
      <c r="B2" s="53"/>
      <c r="C2" s="35"/>
      <c r="D2" s="35"/>
      <c r="E2" s="3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17.25" x14ac:dyDescent="0.2">
      <c r="A3" s="35"/>
      <c r="B3" s="35"/>
      <c r="C3" s="35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4" ht="17.25" x14ac:dyDescent="0.2">
      <c r="A4" s="23" t="s">
        <v>560</v>
      </c>
      <c r="B4" s="24" t="s">
        <v>24</v>
      </c>
      <c r="C4" s="25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4" ht="17.25" x14ac:dyDescent="0.2">
      <c r="A5" s="27" t="s">
        <v>1108</v>
      </c>
      <c r="B5" s="28">
        <v>44377</v>
      </c>
      <c r="C5" s="35"/>
      <c r="D5" s="3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4" ht="17.25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4" ht="17.25" x14ac:dyDescent="0.2">
      <c r="A7" s="33" t="s">
        <v>876</v>
      </c>
      <c r="B7" s="34" t="s">
        <v>175</v>
      </c>
      <c r="C7" s="35"/>
      <c r="D7" s="3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4" s="72" customFormat="1" ht="32.1" customHeight="1" x14ac:dyDescent="0.2">
      <c r="A8" s="70" t="s">
        <v>176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52"/>
      <c r="O8" s="52"/>
      <c r="P8" s="52"/>
      <c r="Q8" s="52"/>
      <c r="R8" s="52"/>
      <c r="S8" s="52"/>
      <c r="T8" s="52"/>
      <c r="U8" s="52"/>
      <c r="V8" s="52"/>
    </row>
    <row r="9" spans="1:24" ht="17.25" x14ac:dyDescent="0.2">
      <c r="A9" s="84" t="s">
        <v>175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/>
      <c r="X9" s="21"/>
    </row>
    <row r="10" spans="1:24" s="59" customFormat="1" ht="60.75" customHeight="1" x14ac:dyDescent="0.2">
      <c r="A10" s="35"/>
      <c r="B10" s="35"/>
      <c r="C10" s="35"/>
      <c r="D10" s="35"/>
      <c r="E10" s="42" t="s">
        <v>1641</v>
      </c>
      <c r="F10" s="42" t="s">
        <v>1643</v>
      </c>
      <c r="G10" s="42" t="s">
        <v>1644</v>
      </c>
      <c r="H10" s="42" t="s">
        <v>1645</v>
      </c>
      <c r="I10" s="42" t="s">
        <v>1646</v>
      </c>
      <c r="J10" s="42" t="s">
        <v>1647</v>
      </c>
      <c r="K10" s="42" t="s">
        <v>1648</v>
      </c>
      <c r="L10" s="42" t="s">
        <v>1649</v>
      </c>
      <c r="M10" s="42" t="s">
        <v>1650</v>
      </c>
      <c r="N10" s="42" t="s">
        <v>1651</v>
      </c>
      <c r="O10" s="42" t="s">
        <v>1652</v>
      </c>
      <c r="P10" s="42" t="s">
        <v>1653</v>
      </c>
      <c r="Q10" s="42" t="s">
        <v>1654</v>
      </c>
      <c r="R10" s="42" t="s">
        <v>1655</v>
      </c>
      <c r="S10" s="42" t="s">
        <v>1656</v>
      </c>
      <c r="T10" s="42" t="s">
        <v>1657</v>
      </c>
      <c r="U10" s="42" t="s">
        <v>1658</v>
      </c>
      <c r="V10" s="42" t="s">
        <v>1659</v>
      </c>
      <c r="W10" s="68"/>
      <c r="X10" s="68"/>
    </row>
    <row r="11" spans="1:24" s="59" customFormat="1" ht="17.25" x14ac:dyDescent="0.2">
      <c r="A11" s="35"/>
      <c r="B11" s="35"/>
      <c r="C11" s="35"/>
      <c r="D11" s="35"/>
      <c r="E11" s="66" t="s">
        <v>22</v>
      </c>
      <c r="F11" s="66" t="s">
        <v>1642</v>
      </c>
      <c r="G11" s="66" t="s">
        <v>69</v>
      </c>
      <c r="H11" s="66" t="s">
        <v>83</v>
      </c>
      <c r="I11" s="66" t="s">
        <v>91</v>
      </c>
      <c r="J11" s="66" t="s">
        <v>96</v>
      </c>
      <c r="K11" s="66" t="s">
        <v>22</v>
      </c>
      <c r="L11" s="66" t="s">
        <v>51</v>
      </c>
      <c r="M11" s="66" t="s">
        <v>69</v>
      </c>
      <c r="N11" s="66" t="s">
        <v>83</v>
      </c>
      <c r="O11" s="66" t="s">
        <v>91</v>
      </c>
      <c r="P11" s="66" t="s">
        <v>96</v>
      </c>
      <c r="Q11" s="66" t="s">
        <v>22</v>
      </c>
      <c r="R11" s="66" t="s">
        <v>51</v>
      </c>
      <c r="S11" s="66" t="s">
        <v>69</v>
      </c>
      <c r="T11" s="66" t="s">
        <v>83</v>
      </c>
      <c r="U11" s="66" t="s">
        <v>91</v>
      </c>
      <c r="V11" s="66" t="s">
        <v>96</v>
      </c>
      <c r="W11" s="68"/>
      <c r="X11" s="68"/>
    </row>
    <row r="12" spans="1:24" ht="51.75" customHeight="1" x14ac:dyDescent="0.2">
      <c r="A12" s="55" t="s">
        <v>503</v>
      </c>
      <c r="B12" s="55" t="s">
        <v>513</v>
      </c>
      <c r="C12" s="42" t="s">
        <v>1103</v>
      </c>
      <c r="D12" s="66" t="s">
        <v>22</v>
      </c>
      <c r="E12" s="37">
        <v>27217000</v>
      </c>
      <c r="F12" s="37">
        <v>4704000</v>
      </c>
      <c r="G12" s="37">
        <v>36000</v>
      </c>
      <c r="H12" s="38"/>
      <c r="I12" s="37">
        <v>31957000</v>
      </c>
      <c r="J12" s="38"/>
      <c r="K12" s="37">
        <v>31540000</v>
      </c>
      <c r="L12" s="37">
        <v>4660000</v>
      </c>
      <c r="M12" s="37">
        <v>34000</v>
      </c>
      <c r="N12" s="38"/>
      <c r="O12" s="37">
        <v>36234000</v>
      </c>
      <c r="P12" s="38"/>
      <c r="Q12" s="37">
        <v>29809000</v>
      </c>
      <c r="R12" s="37">
        <v>4979000</v>
      </c>
      <c r="S12" s="37">
        <v>33000</v>
      </c>
      <c r="T12" s="38"/>
      <c r="U12" s="37">
        <v>34821000</v>
      </c>
      <c r="V12" s="136"/>
      <c r="W12" s="21"/>
      <c r="X12" s="21"/>
    </row>
    <row r="13" spans="1:24" ht="34.5" x14ac:dyDescent="0.2">
      <c r="A13" s="55" t="s">
        <v>503</v>
      </c>
      <c r="B13" s="55" t="s">
        <v>513</v>
      </c>
      <c r="C13" s="42" t="s">
        <v>1102</v>
      </c>
      <c r="D13" s="66" t="s">
        <v>51</v>
      </c>
      <c r="E13" s="37">
        <v>13819000</v>
      </c>
      <c r="F13" s="37">
        <v>7085000</v>
      </c>
      <c r="G13" s="37">
        <v>0</v>
      </c>
      <c r="H13" s="38"/>
      <c r="I13" s="37">
        <v>20904000</v>
      </c>
      <c r="J13" s="38"/>
      <c r="K13" s="37">
        <v>11633000</v>
      </c>
      <c r="L13" s="37">
        <v>7521000</v>
      </c>
      <c r="M13" s="37">
        <v>3000</v>
      </c>
      <c r="N13" s="38"/>
      <c r="O13" s="37">
        <v>19157000</v>
      </c>
      <c r="P13" s="38"/>
      <c r="Q13" s="37">
        <v>11046000</v>
      </c>
      <c r="R13" s="37">
        <v>8847000</v>
      </c>
      <c r="S13" s="37">
        <v>0</v>
      </c>
      <c r="T13" s="38"/>
      <c r="U13" s="37">
        <v>19893000</v>
      </c>
      <c r="V13" s="136"/>
      <c r="W13" s="21"/>
      <c r="X13" s="21"/>
    </row>
    <row r="14" spans="1:24" ht="34.5" x14ac:dyDescent="0.2">
      <c r="A14" s="55" t="s">
        <v>503</v>
      </c>
      <c r="B14" s="55" t="s">
        <v>513</v>
      </c>
      <c r="C14" s="42" t="s">
        <v>1100</v>
      </c>
      <c r="D14" s="66" t="s">
        <v>69</v>
      </c>
      <c r="E14" s="37">
        <v>0</v>
      </c>
      <c r="F14" s="37">
        <v>70000</v>
      </c>
      <c r="G14" s="37">
        <v>0</v>
      </c>
      <c r="H14" s="38"/>
      <c r="I14" s="37">
        <v>70000</v>
      </c>
      <c r="J14" s="38"/>
      <c r="K14" s="37">
        <v>0</v>
      </c>
      <c r="L14" s="37">
        <v>67000</v>
      </c>
      <c r="M14" s="37">
        <v>0</v>
      </c>
      <c r="N14" s="38"/>
      <c r="O14" s="37">
        <v>67000</v>
      </c>
      <c r="P14" s="38"/>
      <c r="Q14" s="37">
        <v>0</v>
      </c>
      <c r="R14" s="37">
        <v>69000</v>
      </c>
      <c r="S14" s="37">
        <v>0</v>
      </c>
      <c r="T14" s="38"/>
      <c r="U14" s="37">
        <v>69000</v>
      </c>
      <c r="V14" s="136"/>
      <c r="W14" s="21"/>
      <c r="X14" s="21"/>
    </row>
    <row r="15" spans="1:24" ht="34.5" x14ac:dyDescent="0.2">
      <c r="A15" s="55" t="s">
        <v>503</v>
      </c>
      <c r="B15" s="55" t="s">
        <v>513</v>
      </c>
      <c r="C15" s="42" t="s">
        <v>1101</v>
      </c>
      <c r="D15" s="66" t="s">
        <v>83</v>
      </c>
      <c r="E15" s="37">
        <v>0</v>
      </c>
      <c r="F15" s="37">
        <v>9274000</v>
      </c>
      <c r="G15" s="37">
        <v>0</v>
      </c>
      <c r="H15" s="38"/>
      <c r="I15" s="37">
        <v>9274000</v>
      </c>
      <c r="J15" s="38"/>
      <c r="K15" s="37">
        <v>0</v>
      </c>
      <c r="L15" s="37">
        <v>9481000</v>
      </c>
      <c r="M15" s="37">
        <v>7000</v>
      </c>
      <c r="N15" s="38"/>
      <c r="O15" s="37">
        <v>9488000</v>
      </c>
      <c r="P15" s="38"/>
      <c r="Q15" s="37">
        <v>0</v>
      </c>
      <c r="R15" s="37">
        <v>8861000</v>
      </c>
      <c r="S15" s="37">
        <v>0</v>
      </c>
      <c r="T15" s="38"/>
      <c r="U15" s="37">
        <v>8861000</v>
      </c>
      <c r="V15" s="136"/>
      <c r="W15" s="21"/>
      <c r="X15" s="21"/>
    </row>
    <row r="16" spans="1:24" ht="34.5" x14ac:dyDescent="0.2">
      <c r="A16" s="55" t="s">
        <v>503</v>
      </c>
      <c r="B16" s="55" t="s">
        <v>513</v>
      </c>
      <c r="C16" s="42" t="s">
        <v>806</v>
      </c>
      <c r="D16" s="66" t="s">
        <v>91</v>
      </c>
      <c r="E16" s="37">
        <v>0</v>
      </c>
      <c r="F16" s="37">
        <v>5369000</v>
      </c>
      <c r="G16" s="37">
        <v>2464000</v>
      </c>
      <c r="H16" s="38"/>
      <c r="I16" s="37">
        <v>7833000</v>
      </c>
      <c r="J16" s="38"/>
      <c r="K16" s="37">
        <v>0</v>
      </c>
      <c r="L16" s="37">
        <v>5690000</v>
      </c>
      <c r="M16" s="37">
        <v>1914000</v>
      </c>
      <c r="N16" s="38"/>
      <c r="O16" s="37">
        <v>7604000</v>
      </c>
      <c r="P16" s="38"/>
      <c r="Q16" s="37">
        <v>0</v>
      </c>
      <c r="R16" s="37">
        <v>4440000</v>
      </c>
      <c r="S16" s="37">
        <v>2556000</v>
      </c>
      <c r="T16" s="38"/>
      <c r="U16" s="37">
        <v>6996000</v>
      </c>
      <c r="V16" s="136"/>
      <c r="W16" s="21"/>
      <c r="X16" s="21"/>
    </row>
    <row r="17" spans="1:24" ht="34.5" x14ac:dyDescent="0.2">
      <c r="A17" s="55" t="s">
        <v>503</v>
      </c>
      <c r="B17" s="55" t="s">
        <v>513</v>
      </c>
      <c r="C17" s="42" t="s">
        <v>1095</v>
      </c>
      <c r="D17" s="66" t="s">
        <v>96</v>
      </c>
      <c r="E17" s="37">
        <v>156000</v>
      </c>
      <c r="F17" s="37">
        <v>109000</v>
      </c>
      <c r="G17" s="37">
        <v>0</v>
      </c>
      <c r="H17" s="38"/>
      <c r="I17" s="37">
        <v>265000</v>
      </c>
      <c r="J17" s="38"/>
      <c r="K17" s="37">
        <v>70000</v>
      </c>
      <c r="L17" s="37">
        <v>129000</v>
      </c>
      <c r="M17" s="37">
        <v>0</v>
      </c>
      <c r="N17" s="38"/>
      <c r="O17" s="37">
        <v>199000</v>
      </c>
      <c r="P17" s="38"/>
      <c r="Q17" s="37">
        <v>105000</v>
      </c>
      <c r="R17" s="37">
        <v>115000</v>
      </c>
      <c r="S17" s="37">
        <v>0</v>
      </c>
      <c r="T17" s="38"/>
      <c r="U17" s="37">
        <v>220000</v>
      </c>
      <c r="V17" s="136"/>
      <c r="W17" s="21"/>
      <c r="X17" s="21"/>
    </row>
    <row r="18" spans="1:24" ht="34.5" x14ac:dyDescent="0.2">
      <c r="A18" s="55" t="s">
        <v>503</v>
      </c>
      <c r="B18" s="55" t="s">
        <v>513</v>
      </c>
      <c r="C18" s="42" t="s">
        <v>1096</v>
      </c>
      <c r="D18" s="66" t="s">
        <v>197</v>
      </c>
      <c r="E18" s="37">
        <v>0</v>
      </c>
      <c r="F18" s="37">
        <v>5257000</v>
      </c>
      <c r="G18" s="37">
        <v>0</v>
      </c>
      <c r="H18" s="38"/>
      <c r="I18" s="37">
        <v>5257000</v>
      </c>
      <c r="J18" s="38"/>
      <c r="K18" s="37">
        <v>0</v>
      </c>
      <c r="L18" s="37">
        <v>5746000</v>
      </c>
      <c r="M18" s="37">
        <v>0</v>
      </c>
      <c r="N18" s="38"/>
      <c r="O18" s="37">
        <v>5746000</v>
      </c>
      <c r="P18" s="38"/>
      <c r="Q18" s="37">
        <v>0</v>
      </c>
      <c r="R18" s="37">
        <v>6059000</v>
      </c>
      <c r="S18" s="37">
        <v>8000</v>
      </c>
      <c r="T18" s="38"/>
      <c r="U18" s="37">
        <v>6067000</v>
      </c>
      <c r="V18" s="136"/>
      <c r="W18" s="21"/>
      <c r="X18" s="21"/>
    </row>
    <row r="19" spans="1:24" ht="34.5" x14ac:dyDescent="0.2">
      <c r="A19" s="55" t="s">
        <v>503</v>
      </c>
      <c r="B19" s="55" t="s">
        <v>513</v>
      </c>
      <c r="C19" s="42" t="s">
        <v>869</v>
      </c>
      <c r="D19" s="66" t="s">
        <v>198</v>
      </c>
      <c r="E19" s="37">
        <v>3031000</v>
      </c>
      <c r="F19" s="37">
        <v>0</v>
      </c>
      <c r="G19" s="37">
        <v>0</v>
      </c>
      <c r="H19" s="38"/>
      <c r="I19" s="37">
        <v>3031000</v>
      </c>
      <c r="J19" s="38"/>
      <c r="K19" s="37">
        <v>2378000</v>
      </c>
      <c r="L19" s="37">
        <v>0</v>
      </c>
      <c r="M19" s="37">
        <v>0</v>
      </c>
      <c r="N19" s="38"/>
      <c r="O19" s="37">
        <v>2378000</v>
      </c>
      <c r="P19" s="38"/>
      <c r="Q19" s="37">
        <v>2769000</v>
      </c>
      <c r="R19" s="37">
        <v>0</v>
      </c>
      <c r="S19" s="37">
        <v>0</v>
      </c>
      <c r="T19" s="38"/>
      <c r="U19" s="37">
        <v>2769000</v>
      </c>
      <c r="V19" s="136"/>
      <c r="W19" s="21"/>
      <c r="X19" s="21"/>
    </row>
    <row r="20" spans="1:24" ht="34.5" x14ac:dyDescent="0.2">
      <c r="A20" s="55" t="s">
        <v>503</v>
      </c>
      <c r="B20" s="55" t="s">
        <v>513</v>
      </c>
      <c r="C20" s="42" t="s">
        <v>525</v>
      </c>
      <c r="D20" s="66" t="s">
        <v>226</v>
      </c>
      <c r="E20" s="37">
        <v>44223000</v>
      </c>
      <c r="F20" s="37">
        <v>31868000</v>
      </c>
      <c r="G20" s="37">
        <v>2500000</v>
      </c>
      <c r="H20" s="38"/>
      <c r="I20" s="37">
        <v>78591000</v>
      </c>
      <c r="J20" s="38"/>
      <c r="K20" s="37">
        <v>45621000</v>
      </c>
      <c r="L20" s="37">
        <v>33294000</v>
      </c>
      <c r="M20" s="37">
        <v>1958000</v>
      </c>
      <c r="N20" s="38"/>
      <c r="O20" s="37">
        <v>80873000</v>
      </c>
      <c r="P20" s="38"/>
      <c r="Q20" s="37">
        <v>43729000</v>
      </c>
      <c r="R20" s="37">
        <v>33370000</v>
      </c>
      <c r="S20" s="37">
        <v>2597000</v>
      </c>
      <c r="T20" s="38"/>
      <c r="U20" s="37">
        <v>79696000</v>
      </c>
      <c r="V20" s="136"/>
      <c r="W20" s="21"/>
      <c r="X20" s="21"/>
    </row>
    <row r="21" spans="1:24" ht="34.5" x14ac:dyDescent="0.2">
      <c r="A21" s="55" t="s">
        <v>503</v>
      </c>
      <c r="B21" s="55" t="s">
        <v>513</v>
      </c>
      <c r="C21" s="42" t="s">
        <v>940</v>
      </c>
      <c r="D21" s="66" t="s">
        <v>23</v>
      </c>
      <c r="E21" s="37">
        <v>2228000</v>
      </c>
      <c r="F21" s="37">
        <v>0</v>
      </c>
      <c r="G21" s="37">
        <v>0</v>
      </c>
      <c r="H21" s="38"/>
      <c r="I21" s="37">
        <v>2228000</v>
      </c>
      <c r="J21" s="38"/>
      <c r="K21" s="37">
        <v>7924000</v>
      </c>
      <c r="L21" s="37">
        <v>0</v>
      </c>
      <c r="M21" s="37">
        <v>0</v>
      </c>
      <c r="N21" s="38"/>
      <c r="O21" s="37">
        <v>7924000</v>
      </c>
      <c r="P21" s="38"/>
      <c r="Q21" s="37">
        <v>3144000</v>
      </c>
      <c r="R21" s="37">
        <v>0</v>
      </c>
      <c r="S21" s="37">
        <v>0</v>
      </c>
      <c r="T21" s="38"/>
      <c r="U21" s="37">
        <v>3144000</v>
      </c>
      <c r="V21" s="136"/>
      <c r="W21" s="21"/>
      <c r="X21" s="21"/>
    </row>
    <row r="22" spans="1:24" ht="34.5" x14ac:dyDescent="0.2">
      <c r="A22" s="55" t="s">
        <v>503</v>
      </c>
      <c r="B22" s="55" t="s">
        <v>890</v>
      </c>
      <c r="C22" s="42" t="s">
        <v>1103</v>
      </c>
      <c r="D22" s="66" t="s">
        <v>29</v>
      </c>
      <c r="E22" s="37">
        <v>1000</v>
      </c>
      <c r="F22" s="37">
        <v>2000</v>
      </c>
      <c r="G22" s="37">
        <v>0</v>
      </c>
      <c r="H22" s="38"/>
      <c r="I22" s="37">
        <v>3000</v>
      </c>
      <c r="J22" s="38"/>
      <c r="K22" s="37">
        <v>252000</v>
      </c>
      <c r="L22" s="37">
        <v>10000</v>
      </c>
      <c r="M22" s="37">
        <v>0</v>
      </c>
      <c r="N22" s="38"/>
      <c r="O22" s="37">
        <v>262000</v>
      </c>
      <c r="P22" s="38"/>
      <c r="Q22" s="37">
        <v>223000</v>
      </c>
      <c r="R22" s="37">
        <v>0</v>
      </c>
      <c r="S22" s="37">
        <v>0</v>
      </c>
      <c r="T22" s="38"/>
      <c r="U22" s="37">
        <v>223000</v>
      </c>
      <c r="V22" s="136"/>
      <c r="W22" s="21"/>
      <c r="X22" s="21"/>
    </row>
    <row r="23" spans="1:24" ht="34.5" x14ac:dyDescent="0.2">
      <c r="A23" s="55" t="s">
        <v>503</v>
      </c>
      <c r="B23" s="55" t="s">
        <v>890</v>
      </c>
      <c r="C23" s="42" t="s">
        <v>1102</v>
      </c>
      <c r="D23" s="66" t="s">
        <v>33</v>
      </c>
      <c r="E23" s="37">
        <v>131000</v>
      </c>
      <c r="F23" s="37">
        <v>0</v>
      </c>
      <c r="G23" s="37">
        <v>0</v>
      </c>
      <c r="H23" s="38"/>
      <c r="I23" s="37">
        <v>131000</v>
      </c>
      <c r="J23" s="38"/>
      <c r="K23" s="37">
        <v>527000</v>
      </c>
      <c r="L23" s="37">
        <v>0</v>
      </c>
      <c r="M23" s="37">
        <v>0</v>
      </c>
      <c r="N23" s="38"/>
      <c r="O23" s="37">
        <v>527000</v>
      </c>
      <c r="P23" s="38"/>
      <c r="Q23" s="37">
        <v>323000</v>
      </c>
      <c r="R23" s="37">
        <v>0</v>
      </c>
      <c r="S23" s="37">
        <v>0</v>
      </c>
      <c r="T23" s="38"/>
      <c r="U23" s="37">
        <v>323000</v>
      </c>
      <c r="V23" s="136"/>
      <c r="W23" s="21"/>
      <c r="X23" s="21"/>
    </row>
    <row r="24" spans="1:24" ht="34.5" x14ac:dyDescent="0.2">
      <c r="A24" s="55" t="s">
        <v>503</v>
      </c>
      <c r="B24" s="55" t="s">
        <v>890</v>
      </c>
      <c r="C24" s="42" t="s">
        <v>1100</v>
      </c>
      <c r="D24" s="66" t="s">
        <v>40</v>
      </c>
      <c r="E24" s="37">
        <v>0</v>
      </c>
      <c r="F24" s="37">
        <v>81000</v>
      </c>
      <c r="G24" s="37">
        <v>0</v>
      </c>
      <c r="H24" s="38"/>
      <c r="I24" s="37">
        <v>81000</v>
      </c>
      <c r="J24" s="38"/>
      <c r="K24" s="37">
        <v>0</v>
      </c>
      <c r="L24" s="37">
        <v>163000</v>
      </c>
      <c r="M24" s="37">
        <v>0</v>
      </c>
      <c r="N24" s="38"/>
      <c r="O24" s="37">
        <v>163000</v>
      </c>
      <c r="P24" s="38"/>
      <c r="Q24" s="37">
        <v>0</v>
      </c>
      <c r="R24" s="37">
        <v>98000</v>
      </c>
      <c r="S24" s="37">
        <v>0</v>
      </c>
      <c r="T24" s="38"/>
      <c r="U24" s="37">
        <v>98000</v>
      </c>
      <c r="V24" s="136"/>
      <c r="W24" s="21"/>
      <c r="X24" s="21"/>
    </row>
    <row r="25" spans="1:24" ht="34.5" x14ac:dyDescent="0.2">
      <c r="A25" s="55" t="s">
        <v>503</v>
      </c>
      <c r="B25" s="55" t="s">
        <v>890</v>
      </c>
      <c r="C25" s="42" t="s">
        <v>1101</v>
      </c>
      <c r="D25" s="66" t="s">
        <v>43</v>
      </c>
      <c r="E25" s="37">
        <v>0</v>
      </c>
      <c r="F25" s="37">
        <v>52000</v>
      </c>
      <c r="G25" s="37">
        <v>17000</v>
      </c>
      <c r="H25" s="38"/>
      <c r="I25" s="37">
        <v>69000</v>
      </c>
      <c r="J25" s="38"/>
      <c r="K25" s="37">
        <v>0</v>
      </c>
      <c r="L25" s="37">
        <v>123000</v>
      </c>
      <c r="M25" s="37">
        <v>1000</v>
      </c>
      <c r="N25" s="38"/>
      <c r="O25" s="37">
        <v>124000</v>
      </c>
      <c r="P25" s="38"/>
      <c r="Q25" s="37">
        <v>0</v>
      </c>
      <c r="R25" s="37">
        <v>58000</v>
      </c>
      <c r="S25" s="37">
        <v>22000</v>
      </c>
      <c r="T25" s="38"/>
      <c r="U25" s="37">
        <v>80000</v>
      </c>
      <c r="V25" s="136"/>
      <c r="W25" s="21"/>
      <c r="X25" s="21"/>
    </row>
    <row r="26" spans="1:24" ht="34.5" x14ac:dyDescent="0.2">
      <c r="A26" s="55" t="s">
        <v>503</v>
      </c>
      <c r="B26" s="55" t="s">
        <v>890</v>
      </c>
      <c r="C26" s="42" t="s">
        <v>806</v>
      </c>
      <c r="D26" s="66" t="s">
        <v>45</v>
      </c>
      <c r="E26" s="37">
        <v>83000</v>
      </c>
      <c r="F26" s="37">
        <v>0</v>
      </c>
      <c r="G26" s="37">
        <v>0</v>
      </c>
      <c r="H26" s="38"/>
      <c r="I26" s="37">
        <v>83000</v>
      </c>
      <c r="J26" s="38"/>
      <c r="K26" s="37">
        <v>49000</v>
      </c>
      <c r="L26" s="37">
        <v>0</v>
      </c>
      <c r="M26" s="37">
        <v>0</v>
      </c>
      <c r="N26" s="38"/>
      <c r="O26" s="37">
        <v>49000</v>
      </c>
      <c r="P26" s="38"/>
      <c r="Q26" s="37">
        <v>58000</v>
      </c>
      <c r="R26" s="37">
        <v>0</v>
      </c>
      <c r="S26" s="37">
        <v>0</v>
      </c>
      <c r="T26" s="38"/>
      <c r="U26" s="37">
        <v>58000</v>
      </c>
      <c r="V26" s="136"/>
      <c r="W26" s="21"/>
      <c r="X26" s="21"/>
    </row>
    <row r="27" spans="1:24" ht="34.5" x14ac:dyDescent="0.2">
      <c r="A27" s="55" t="s">
        <v>503</v>
      </c>
      <c r="B27" s="55" t="s">
        <v>890</v>
      </c>
      <c r="C27" s="42" t="s">
        <v>1095</v>
      </c>
      <c r="D27" s="66" t="s">
        <v>46</v>
      </c>
      <c r="E27" s="37">
        <v>0</v>
      </c>
      <c r="F27" s="37">
        <v>41000</v>
      </c>
      <c r="G27" s="37">
        <v>0</v>
      </c>
      <c r="H27" s="38"/>
      <c r="I27" s="37">
        <v>41000</v>
      </c>
      <c r="J27" s="38"/>
      <c r="K27" s="37">
        <v>0</v>
      </c>
      <c r="L27" s="37">
        <v>71000</v>
      </c>
      <c r="M27" s="37">
        <v>0</v>
      </c>
      <c r="N27" s="38"/>
      <c r="O27" s="37">
        <v>71000</v>
      </c>
      <c r="P27" s="38"/>
      <c r="Q27" s="37">
        <v>0</v>
      </c>
      <c r="R27" s="37">
        <v>44000</v>
      </c>
      <c r="S27" s="37">
        <v>2000</v>
      </c>
      <c r="T27" s="38"/>
      <c r="U27" s="37">
        <v>46000</v>
      </c>
      <c r="V27" s="136"/>
      <c r="W27" s="21"/>
      <c r="X27" s="21"/>
    </row>
    <row r="28" spans="1:24" ht="34.5" x14ac:dyDescent="0.2">
      <c r="A28" s="55" t="s">
        <v>503</v>
      </c>
      <c r="B28" s="55" t="s">
        <v>890</v>
      </c>
      <c r="C28" s="42" t="s">
        <v>1096</v>
      </c>
      <c r="D28" s="66" t="s">
        <v>47</v>
      </c>
      <c r="E28" s="37">
        <v>24000</v>
      </c>
      <c r="F28" s="37">
        <v>0</v>
      </c>
      <c r="G28" s="37">
        <v>0</v>
      </c>
      <c r="H28" s="38"/>
      <c r="I28" s="37">
        <v>24000</v>
      </c>
      <c r="J28" s="38"/>
      <c r="K28" s="37">
        <v>19000</v>
      </c>
      <c r="L28" s="37">
        <v>0</v>
      </c>
      <c r="M28" s="37">
        <v>0</v>
      </c>
      <c r="N28" s="38"/>
      <c r="O28" s="37">
        <v>19000</v>
      </c>
      <c r="P28" s="38"/>
      <c r="Q28" s="37">
        <v>61000</v>
      </c>
      <c r="R28" s="37">
        <v>0</v>
      </c>
      <c r="S28" s="37">
        <v>0</v>
      </c>
      <c r="T28" s="38"/>
      <c r="U28" s="37">
        <v>61000</v>
      </c>
      <c r="V28" s="136"/>
      <c r="W28" s="21"/>
      <c r="X28" s="21"/>
    </row>
    <row r="29" spans="1:24" ht="34.5" x14ac:dyDescent="0.2">
      <c r="A29" s="55" t="s">
        <v>503</v>
      </c>
      <c r="B29" s="55" t="s">
        <v>890</v>
      </c>
      <c r="C29" s="42" t="s">
        <v>869</v>
      </c>
      <c r="D29" s="66" t="s">
        <v>49</v>
      </c>
      <c r="E29" s="37">
        <v>2467000</v>
      </c>
      <c r="F29" s="37">
        <v>176000</v>
      </c>
      <c r="G29" s="37">
        <v>17000</v>
      </c>
      <c r="H29" s="38"/>
      <c r="I29" s="37">
        <v>2660000</v>
      </c>
      <c r="J29" s="38"/>
      <c r="K29" s="37">
        <v>8771000</v>
      </c>
      <c r="L29" s="37">
        <v>367000</v>
      </c>
      <c r="M29" s="37">
        <v>1000</v>
      </c>
      <c r="N29" s="38"/>
      <c r="O29" s="37">
        <v>9139000</v>
      </c>
      <c r="P29" s="38"/>
      <c r="Q29" s="37">
        <v>3809000</v>
      </c>
      <c r="R29" s="37">
        <v>200000</v>
      </c>
      <c r="S29" s="37">
        <v>24000</v>
      </c>
      <c r="T29" s="38"/>
      <c r="U29" s="37">
        <v>4033000</v>
      </c>
      <c r="V29" s="136"/>
      <c r="W29" s="21"/>
      <c r="X29" s="21"/>
    </row>
    <row r="30" spans="1:24" ht="34.5" x14ac:dyDescent="0.2">
      <c r="A30" s="55" t="s">
        <v>503</v>
      </c>
      <c r="B30" s="55" t="s">
        <v>890</v>
      </c>
      <c r="C30" s="42" t="s">
        <v>525</v>
      </c>
      <c r="D30" s="66" t="s">
        <v>50</v>
      </c>
      <c r="E30" s="37">
        <v>0</v>
      </c>
      <c r="F30" s="37">
        <v>97000</v>
      </c>
      <c r="G30" s="37">
        <v>139000</v>
      </c>
      <c r="H30" s="37">
        <v>0</v>
      </c>
      <c r="I30" s="37">
        <v>236000</v>
      </c>
      <c r="J30" s="38"/>
      <c r="K30" s="37">
        <v>0</v>
      </c>
      <c r="L30" s="37">
        <v>213000</v>
      </c>
      <c r="M30" s="37">
        <v>114000</v>
      </c>
      <c r="N30" s="37">
        <v>0</v>
      </c>
      <c r="O30" s="37">
        <v>327000</v>
      </c>
      <c r="P30" s="38"/>
      <c r="Q30" s="37">
        <v>0</v>
      </c>
      <c r="R30" s="37">
        <v>144000</v>
      </c>
      <c r="S30" s="37">
        <v>148000</v>
      </c>
      <c r="T30" s="37">
        <v>0</v>
      </c>
      <c r="U30" s="37">
        <v>292000</v>
      </c>
      <c r="V30" s="136"/>
      <c r="W30" s="21"/>
      <c r="X30" s="21"/>
    </row>
    <row r="31" spans="1:24" ht="34.5" x14ac:dyDescent="0.2">
      <c r="A31" s="55" t="s">
        <v>503</v>
      </c>
      <c r="B31" s="55" t="s">
        <v>890</v>
      </c>
      <c r="C31" s="42" t="s">
        <v>941</v>
      </c>
      <c r="D31" s="66" t="s">
        <v>52</v>
      </c>
      <c r="E31" s="37">
        <v>25000</v>
      </c>
      <c r="F31" s="37">
        <v>3449000</v>
      </c>
      <c r="G31" s="37">
        <v>214000</v>
      </c>
      <c r="H31" s="37">
        <v>0</v>
      </c>
      <c r="I31" s="37">
        <v>3688000</v>
      </c>
      <c r="J31" s="38"/>
      <c r="K31" s="37">
        <v>28000</v>
      </c>
      <c r="L31" s="37">
        <v>5850000</v>
      </c>
      <c r="M31" s="37">
        <v>1007000</v>
      </c>
      <c r="N31" s="37">
        <v>0</v>
      </c>
      <c r="O31" s="37">
        <v>6885000</v>
      </c>
      <c r="P31" s="38"/>
      <c r="Q31" s="37">
        <v>14000</v>
      </c>
      <c r="R31" s="37">
        <v>4448000</v>
      </c>
      <c r="S31" s="37">
        <v>439000</v>
      </c>
      <c r="T31" s="37">
        <v>0</v>
      </c>
      <c r="U31" s="37">
        <v>4901000</v>
      </c>
      <c r="V31" s="136"/>
      <c r="W31" s="21"/>
      <c r="X31" s="21"/>
    </row>
    <row r="32" spans="1:24" ht="34.5" x14ac:dyDescent="0.2">
      <c r="A32" s="55" t="s">
        <v>503</v>
      </c>
      <c r="B32" s="55" t="s">
        <v>905</v>
      </c>
      <c r="C32" s="42" t="s">
        <v>731</v>
      </c>
      <c r="D32" s="66" t="s">
        <v>55</v>
      </c>
      <c r="E32" s="37">
        <v>1000</v>
      </c>
      <c r="F32" s="37">
        <v>2232000</v>
      </c>
      <c r="G32" s="37">
        <v>448000</v>
      </c>
      <c r="H32" s="37">
        <v>0</v>
      </c>
      <c r="I32" s="37">
        <v>2681000</v>
      </c>
      <c r="J32" s="38"/>
      <c r="K32" s="37">
        <v>0</v>
      </c>
      <c r="L32" s="37">
        <v>1973000</v>
      </c>
      <c r="M32" s="37">
        <v>472000</v>
      </c>
      <c r="N32" s="37">
        <v>0</v>
      </c>
      <c r="O32" s="37">
        <v>2445000</v>
      </c>
      <c r="P32" s="38"/>
      <c r="Q32" s="37">
        <v>0</v>
      </c>
      <c r="R32" s="37">
        <v>3553000</v>
      </c>
      <c r="S32" s="37">
        <v>1158000</v>
      </c>
      <c r="T32" s="37">
        <v>0</v>
      </c>
      <c r="U32" s="37">
        <v>4711000</v>
      </c>
      <c r="V32" s="136"/>
      <c r="W32" s="21"/>
      <c r="X32" s="21"/>
    </row>
    <row r="33" spans="1:24" ht="34.5" x14ac:dyDescent="0.2">
      <c r="A33" s="55" t="s">
        <v>503</v>
      </c>
      <c r="B33" s="55" t="s">
        <v>905</v>
      </c>
      <c r="C33" s="42" t="s">
        <v>730</v>
      </c>
      <c r="D33" s="66" t="s">
        <v>56</v>
      </c>
      <c r="E33" s="37">
        <v>1959000</v>
      </c>
      <c r="F33" s="37">
        <v>2226000</v>
      </c>
      <c r="G33" s="37">
        <v>70000</v>
      </c>
      <c r="H33" s="37">
        <v>0</v>
      </c>
      <c r="I33" s="37">
        <v>4255000</v>
      </c>
      <c r="J33" s="38"/>
      <c r="K33" s="37">
        <v>3352000</v>
      </c>
      <c r="L33" s="37">
        <v>1252000</v>
      </c>
      <c r="M33" s="37">
        <v>350000</v>
      </c>
      <c r="N33" s="37">
        <v>0</v>
      </c>
      <c r="O33" s="37">
        <v>4954000</v>
      </c>
      <c r="P33" s="38"/>
      <c r="Q33" s="37">
        <v>2481000</v>
      </c>
      <c r="R33" s="37">
        <v>2677000</v>
      </c>
      <c r="S33" s="37">
        <v>18000</v>
      </c>
      <c r="T33" s="37">
        <v>0</v>
      </c>
      <c r="U33" s="37">
        <v>5176000</v>
      </c>
      <c r="V33" s="136"/>
      <c r="W33" s="21"/>
      <c r="X33" s="21"/>
    </row>
    <row r="34" spans="1:24" ht="34.5" x14ac:dyDescent="0.2">
      <c r="A34" s="55" t="s">
        <v>503</v>
      </c>
      <c r="B34" s="55" t="s">
        <v>905</v>
      </c>
      <c r="C34" s="42" t="s">
        <v>728</v>
      </c>
      <c r="D34" s="66" t="s">
        <v>58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8"/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8"/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136"/>
      <c r="W34" s="21"/>
      <c r="X34" s="21"/>
    </row>
    <row r="35" spans="1:24" ht="34.5" x14ac:dyDescent="0.2">
      <c r="A35" s="55" t="s">
        <v>503</v>
      </c>
      <c r="B35" s="55" t="s">
        <v>905</v>
      </c>
      <c r="C35" s="42" t="s">
        <v>732</v>
      </c>
      <c r="D35" s="66" t="s">
        <v>60</v>
      </c>
      <c r="E35" s="37">
        <v>28000</v>
      </c>
      <c r="F35" s="37">
        <v>29000</v>
      </c>
      <c r="G35" s="37">
        <v>299000</v>
      </c>
      <c r="H35" s="37">
        <v>0</v>
      </c>
      <c r="I35" s="37">
        <v>356000</v>
      </c>
      <c r="J35" s="38"/>
      <c r="K35" s="37">
        <v>128000</v>
      </c>
      <c r="L35" s="37">
        <v>27000</v>
      </c>
      <c r="M35" s="37">
        <v>30000</v>
      </c>
      <c r="N35" s="37">
        <v>0</v>
      </c>
      <c r="O35" s="37">
        <v>185000</v>
      </c>
      <c r="P35" s="38"/>
      <c r="Q35" s="37">
        <v>149000</v>
      </c>
      <c r="R35" s="37">
        <v>19000</v>
      </c>
      <c r="S35" s="37">
        <v>4000</v>
      </c>
      <c r="T35" s="37">
        <v>0</v>
      </c>
      <c r="U35" s="37">
        <v>172000</v>
      </c>
      <c r="V35" s="136"/>
      <c r="W35" s="21"/>
      <c r="X35" s="21"/>
    </row>
    <row r="36" spans="1:24" ht="34.5" x14ac:dyDescent="0.2">
      <c r="A36" s="55" t="s">
        <v>503</v>
      </c>
      <c r="B36" s="55" t="s">
        <v>905</v>
      </c>
      <c r="C36" s="42" t="s">
        <v>887</v>
      </c>
      <c r="D36" s="66" t="s">
        <v>61</v>
      </c>
      <c r="E36" s="37">
        <v>2013000</v>
      </c>
      <c r="F36" s="37">
        <v>8033000</v>
      </c>
      <c r="G36" s="37">
        <v>1170000</v>
      </c>
      <c r="H36" s="37">
        <v>0</v>
      </c>
      <c r="I36" s="37">
        <v>11216000</v>
      </c>
      <c r="J36" s="38"/>
      <c r="K36" s="37">
        <v>3508000</v>
      </c>
      <c r="L36" s="37">
        <v>9315000</v>
      </c>
      <c r="M36" s="37">
        <v>1973000</v>
      </c>
      <c r="N36" s="37">
        <v>0</v>
      </c>
      <c r="O36" s="37">
        <v>14796000</v>
      </c>
      <c r="P36" s="38"/>
      <c r="Q36" s="37">
        <v>2644000</v>
      </c>
      <c r="R36" s="37">
        <v>10841000</v>
      </c>
      <c r="S36" s="37">
        <v>1767000</v>
      </c>
      <c r="T36" s="37">
        <v>0</v>
      </c>
      <c r="U36" s="37">
        <v>15252000</v>
      </c>
      <c r="V36" s="136"/>
      <c r="W36" s="21"/>
      <c r="X36" s="21"/>
    </row>
    <row r="37" spans="1:24" ht="34.5" x14ac:dyDescent="0.2">
      <c r="A37" s="55" t="s">
        <v>503</v>
      </c>
      <c r="B37" s="55" t="s">
        <v>905</v>
      </c>
      <c r="C37" s="42" t="s">
        <v>729</v>
      </c>
      <c r="D37" s="66" t="s">
        <v>62</v>
      </c>
      <c r="E37" s="37">
        <v>13387000</v>
      </c>
      <c r="F37" s="37">
        <v>0</v>
      </c>
      <c r="G37" s="37">
        <v>0</v>
      </c>
      <c r="H37" s="37">
        <v>0</v>
      </c>
      <c r="I37" s="37">
        <v>13387000</v>
      </c>
      <c r="J37" s="38"/>
      <c r="K37" s="37">
        <v>6342000</v>
      </c>
      <c r="L37" s="37">
        <v>0</v>
      </c>
      <c r="M37" s="37">
        <v>0</v>
      </c>
      <c r="N37" s="37">
        <v>0</v>
      </c>
      <c r="O37" s="37">
        <v>6342000</v>
      </c>
      <c r="P37" s="38"/>
      <c r="Q37" s="37">
        <v>6624000</v>
      </c>
      <c r="R37" s="37">
        <v>0</v>
      </c>
      <c r="S37" s="37">
        <v>0</v>
      </c>
      <c r="T37" s="37">
        <v>0</v>
      </c>
      <c r="U37" s="37">
        <v>6624000</v>
      </c>
      <c r="V37" s="136"/>
      <c r="W37" s="21"/>
      <c r="X37" s="21"/>
    </row>
    <row r="38" spans="1:24" ht="34.5" x14ac:dyDescent="0.2">
      <c r="A38" s="55" t="s">
        <v>503</v>
      </c>
      <c r="B38" s="55" t="s">
        <v>905</v>
      </c>
      <c r="C38" s="42" t="s">
        <v>946</v>
      </c>
      <c r="D38" s="66" t="s">
        <v>65</v>
      </c>
      <c r="E38" s="37">
        <v>62090000</v>
      </c>
      <c r="F38" s="37">
        <v>40077000</v>
      </c>
      <c r="G38" s="37">
        <v>3687000</v>
      </c>
      <c r="H38" s="37">
        <v>0</v>
      </c>
      <c r="I38" s="37">
        <v>105854000</v>
      </c>
      <c r="J38" s="38"/>
      <c r="K38" s="37">
        <v>64242000</v>
      </c>
      <c r="L38" s="37">
        <v>42976000</v>
      </c>
      <c r="M38" s="37">
        <v>3932000</v>
      </c>
      <c r="N38" s="37">
        <v>0</v>
      </c>
      <c r="O38" s="37">
        <v>111150000</v>
      </c>
      <c r="P38" s="38"/>
      <c r="Q38" s="37">
        <v>56806000</v>
      </c>
      <c r="R38" s="37">
        <v>44411000</v>
      </c>
      <c r="S38" s="37">
        <v>4388000</v>
      </c>
      <c r="T38" s="37">
        <v>0</v>
      </c>
      <c r="U38" s="37">
        <v>105605000</v>
      </c>
      <c r="V38" s="136"/>
      <c r="W38" s="21"/>
      <c r="X38" s="21"/>
    </row>
    <row r="39" spans="1:24" ht="34.5" x14ac:dyDescent="0.2">
      <c r="A39" s="55" t="s">
        <v>503</v>
      </c>
      <c r="B39" s="54" t="s">
        <v>912</v>
      </c>
      <c r="C39" s="54"/>
      <c r="D39" s="66" t="s">
        <v>67</v>
      </c>
      <c r="E39" s="37">
        <v>0</v>
      </c>
      <c r="F39" s="37">
        <v>220000</v>
      </c>
      <c r="G39" s="37">
        <v>60000</v>
      </c>
      <c r="H39" s="37">
        <v>0</v>
      </c>
      <c r="I39" s="37">
        <v>280000</v>
      </c>
      <c r="J39" s="38"/>
      <c r="K39" s="37">
        <v>0</v>
      </c>
      <c r="L39" s="37">
        <v>336000</v>
      </c>
      <c r="M39" s="37">
        <v>77000</v>
      </c>
      <c r="N39" s="37">
        <v>0</v>
      </c>
      <c r="O39" s="37">
        <v>413000</v>
      </c>
      <c r="P39" s="38"/>
      <c r="Q39" s="37">
        <v>0</v>
      </c>
      <c r="R39" s="37">
        <v>332000</v>
      </c>
      <c r="S39" s="37">
        <v>63000</v>
      </c>
      <c r="T39" s="37">
        <v>0</v>
      </c>
      <c r="U39" s="37">
        <v>395000</v>
      </c>
      <c r="V39" s="136"/>
      <c r="W39" s="21"/>
      <c r="X39" s="21"/>
    </row>
    <row r="40" spans="1:24" ht="34.5" x14ac:dyDescent="0.2">
      <c r="A40" s="55" t="s">
        <v>503</v>
      </c>
      <c r="B40" s="54" t="s">
        <v>979</v>
      </c>
      <c r="C40" s="54"/>
      <c r="D40" s="66" t="s">
        <v>68</v>
      </c>
      <c r="E40" s="37">
        <v>60000</v>
      </c>
      <c r="F40" s="37">
        <v>3877000</v>
      </c>
      <c r="G40" s="37">
        <v>0</v>
      </c>
      <c r="H40" s="37">
        <v>0</v>
      </c>
      <c r="I40" s="37">
        <v>3937000</v>
      </c>
      <c r="J40" s="38"/>
      <c r="K40" s="37">
        <v>39000</v>
      </c>
      <c r="L40" s="37">
        <v>7570000</v>
      </c>
      <c r="M40" s="37">
        <v>0</v>
      </c>
      <c r="N40" s="37">
        <v>0</v>
      </c>
      <c r="O40" s="37">
        <v>7609000</v>
      </c>
      <c r="P40" s="38"/>
      <c r="Q40" s="37">
        <v>14000</v>
      </c>
      <c r="R40" s="37">
        <v>5288000</v>
      </c>
      <c r="S40" s="37">
        <v>0</v>
      </c>
      <c r="T40" s="37">
        <v>0</v>
      </c>
      <c r="U40" s="37">
        <v>5302000</v>
      </c>
      <c r="V40" s="136"/>
      <c r="W40" s="21"/>
      <c r="X40" s="21"/>
    </row>
    <row r="41" spans="1:24" ht="34.5" x14ac:dyDescent="0.2">
      <c r="A41" s="55" t="s">
        <v>503</v>
      </c>
      <c r="B41" s="54" t="s">
        <v>911</v>
      </c>
      <c r="C41" s="54"/>
      <c r="D41" s="66" t="s">
        <v>70</v>
      </c>
      <c r="E41" s="37">
        <v>0</v>
      </c>
      <c r="F41" s="37">
        <v>2540000</v>
      </c>
      <c r="G41" s="37">
        <v>208000</v>
      </c>
      <c r="H41" s="37">
        <v>0</v>
      </c>
      <c r="I41" s="37">
        <v>2748000</v>
      </c>
      <c r="J41" s="38"/>
      <c r="K41" s="37">
        <v>0</v>
      </c>
      <c r="L41" s="37">
        <v>2473000</v>
      </c>
      <c r="M41" s="37">
        <v>192000</v>
      </c>
      <c r="N41" s="37">
        <v>0</v>
      </c>
      <c r="O41" s="37">
        <v>2665000</v>
      </c>
      <c r="P41" s="38"/>
      <c r="Q41" s="37">
        <v>0</v>
      </c>
      <c r="R41" s="37">
        <v>6145000</v>
      </c>
      <c r="S41" s="37">
        <v>176000</v>
      </c>
      <c r="T41" s="37">
        <v>0</v>
      </c>
      <c r="U41" s="37">
        <v>6321000</v>
      </c>
      <c r="V41" s="136"/>
      <c r="W41" s="21"/>
      <c r="X41" s="21"/>
    </row>
    <row r="42" spans="1:24" ht="34.5" x14ac:dyDescent="0.2">
      <c r="A42" s="55" t="s">
        <v>503</v>
      </c>
      <c r="B42" s="54" t="s">
        <v>910</v>
      </c>
      <c r="C42" s="54"/>
      <c r="D42" s="66" t="s">
        <v>71</v>
      </c>
      <c r="E42" s="37">
        <v>1951000</v>
      </c>
      <c r="F42" s="37">
        <v>2281000</v>
      </c>
      <c r="G42" s="37">
        <v>7000</v>
      </c>
      <c r="H42" s="37">
        <v>0</v>
      </c>
      <c r="I42" s="37">
        <v>4239000</v>
      </c>
      <c r="J42" s="38"/>
      <c r="K42" s="37">
        <v>3345000</v>
      </c>
      <c r="L42" s="37">
        <v>1596000</v>
      </c>
      <c r="M42" s="37">
        <v>0</v>
      </c>
      <c r="N42" s="37">
        <v>0</v>
      </c>
      <c r="O42" s="37">
        <v>4941000</v>
      </c>
      <c r="P42" s="38"/>
      <c r="Q42" s="37">
        <v>2469000</v>
      </c>
      <c r="R42" s="37">
        <v>2657000</v>
      </c>
      <c r="S42" s="37">
        <v>0</v>
      </c>
      <c r="T42" s="37">
        <v>0</v>
      </c>
      <c r="U42" s="37">
        <v>5126000</v>
      </c>
      <c r="V42" s="136"/>
      <c r="W42" s="21"/>
      <c r="X42" s="21"/>
    </row>
    <row r="43" spans="1:24" ht="46.5" customHeight="1" x14ac:dyDescent="0.2">
      <c r="A43" s="55" t="s">
        <v>502</v>
      </c>
      <c r="B43" s="55" t="s">
        <v>709</v>
      </c>
      <c r="C43" s="42" t="s">
        <v>731</v>
      </c>
      <c r="D43" s="66" t="s">
        <v>73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8"/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8"/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136"/>
      <c r="W43" s="21"/>
      <c r="X43" s="21"/>
    </row>
    <row r="44" spans="1:24" ht="34.5" x14ac:dyDescent="0.2">
      <c r="A44" s="55" t="s">
        <v>502</v>
      </c>
      <c r="B44" s="55" t="s">
        <v>709</v>
      </c>
      <c r="C44" s="42" t="s">
        <v>730</v>
      </c>
      <c r="D44" s="66" t="s">
        <v>74</v>
      </c>
      <c r="E44" s="37">
        <v>27000</v>
      </c>
      <c r="F44" s="37">
        <v>324000</v>
      </c>
      <c r="G44" s="37">
        <v>0</v>
      </c>
      <c r="H44" s="37">
        <v>0</v>
      </c>
      <c r="I44" s="37">
        <v>351000</v>
      </c>
      <c r="J44" s="38"/>
      <c r="K44" s="37">
        <v>128000</v>
      </c>
      <c r="L44" s="37">
        <v>54000</v>
      </c>
      <c r="M44" s="37">
        <v>0</v>
      </c>
      <c r="N44" s="37">
        <v>0</v>
      </c>
      <c r="O44" s="37">
        <v>182000</v>
      </c>
      <c r="P44" s="38"/>
      <c r="Q44" s="37">
        <v>148000</v>
      </c>
      <c r="R44" s="37">
        <v>23000</v>
      </c>
      <c r="S44" s="37">
        <v>0</v>
      </c>
      <c r="T44" s="37">
        <v>0</v>
      </c>
      <c r="U44" s="37">
        <v>171000</v>
      </c>
      <c r="V44" s="136"/>
      <c r="W44" s="21"/>
      <c r="X44" s="21"/>
    </row>
    <row r="45" spans="1:24" ht="34.5" x14ac:dyDescent="0.2">
      <c r="A45" s="55" t="s">
        <v>502</v>
      </c>
      <c r="B45" s="55" t="s">
        <v>709</v>
      </c>
      <c r="C45" s="42" t="s">
        <v>728</v>
      </c>
      <c r="D45" s="66" t="s">
        <v>75</v>
      </c>
      <c r="E45" s="37">
        <v>2038000</v>
      </c>
      <c r="F45" s="37">
        <v>9242000</v>
      </c>
      <c r="G45" s="37">
        <v>275000</v>
      </c>
      <c r="H45" s="37">
        <v>0</v>
      </c>
      <c r="I45" s="37">
        <v>11555000</v>
      </c>
      <c r="J45" s="38"/>
      <c r="K45" s="37">
        <v>3512000</v>
      </c>
      <c r="L45" s="37">
        <v>12029000</v>
      </c>
      <c r="M45" s="37">
        <v>269000</v>
      </c>
      <c r="N45" s="37">
        <v>0</v>
      </c>
      <c r="O45" s="37">
        <v>15810000</v>
      </c>
      <c r="P45" s="38"/>
      <c r="Q45" s="37">
        <v>2631000</v>
      </c>
      <c r="R45" s="37">
        <v>14445000</v>
      </c>
      <c r="S45" s="37">
        <v>239000</v>
      </c>
      <c r="T45" s="37">
        <v>0</v>
      </c>
      <c r="U45" s="37">
        <v>17315000</v>
      </c>
      <c r="V45" s="136"/>
      <c r="W45" s="21"/>
      <c r="X45" s="21"/>
    </row>
    <row r="46" spans="1:24" ht="34.5" x14ac:dyDescent="0.2">
      <c r="A46" s="55" t="s">
        <v>502</v>
      </c>
      <c r="B46" s="55" t="s">
        <v>709</v>
      </c>
      <c r="C46" s="42" t="s">
        <v>732</v>
      </c>
      <c r="D46" s="66" t="s">
        <v>77</v>
      </c>
      <c r="E46" s="37">
        <v>9010000</v>
      </c>
      <c r="F46" s="37">
        <v>22000</v>
      </c>
      <c r="G46" s="37">
        <v>2000</v>
      </c>
      <c r="H46" s="37">
        <v>0</v>
      </c>
      <c r="I46" s="37">
        <v>9034000</v>
      </c>
      <c r="J46" s="38"/>
      <c r="K46" s="37">
        <v>4951000</v>
      </c>
      <c r="L46" s="37">
        <v>0</v>
      </c>
      <c r="M46" s="37">
        <v>0</v>
      </c>
      <c r="N46" s="37">
        <v>0</v>
      </c>
      <c r="O46" s="37">
        <v>4951000</v>
      </c>
      <c r="P46" s="38"/>
      <c r="Q46" s="37">
        <v>4336000</v>
      </c>
      <c r="R46" s="37">
        <v>21000</v>
      </c>
      <c r="S46" s="37">
        <v>0</v>
      </c>
      <c r="T46" s="37">
        <v>0</v>
      </c>
      <c r="U46" s="37">
        <v>4357000</v>
      </c>
      <c r="V46" s="136"/>
      <c r="W46" s="21"/>
      <c r="X46" s="21"/>
    </row>
    <row r="47" spans="1:24" ht="34.5" x14ac:dyDescent="0.2">
      <c r="A47" s="55" t="s">
        <v>502</v>
      </c>
      <c r="B47" s="55" t="s">
        <v>709</v>
      </c>
      <c r="C47" s="42" t="s">
        <v>887</v>
      </c>
      <c r="D47" s="66" t="s">
        <v>78</v>
      </c>
      <c r="E47" s="37">
        <v>11048000</v>
      </c>
      <c r="F47" s="37">
        <v>9264000</v>
      </c>
      <c r="G47" s="37">
        <v>277000</v>
      </c>
      <c r="H47" s="37">
        <v>0</v>
      </c>
      <c r="I47" s="37">
        <v>20589000</v>
      </c>
      <c r="J47" s="38"/>
      <c r="K47" s="37">
        <v>8463000</v>
      </c>
      <c r="L47" s="37">
        <v>12029000</v>
      </c>
      <c r="M47" s="37">
        <v>269000</v>
      </c>
      <c r="N47" s="37">
        <v>0</v>
      </c>
      <c r="O47" s="37">
        <v>20761000</v>
      </c>
      <c r="P47" s="38"/>
      <c r="Q47" s="37">
        <v>6967000</v>
      </c>
      <c r="R47" s="37">
        <v>14466000</v>
      </c>
      <c r="S47" s="37">
        <v>239000</v>
      </c>
      <c r="T47" s="37">
        <v>0</v>
      </c>
      <c r="U47" s="37">
        <v>21672000</v>
      </c>
      <c r="V47" s="136"/>
      <c r="W47" s="21"/>
      <c r="X47" s="21"/>
    </row>
    <row r="48" spans="1:24" ht="34.5" x14ac:dyDescent="0.2">
      <c r="A48" s="55" t="s">
        <v>502</v>
      </c>
      <c r="B48" s="55" t="s">
        <v>709</v>
      </c>
      <c r="C48" s="42" t="s">
        <v>729</v>
      </c>
      <c r="D48" s="66" t="s">
        <v>79</v>
      </c>
      <c r="E48" s="37">
        <v>0</v>
      </c>
      <c r="F48" s="37">
        <v>0</v>
      </c>
      <c r="G48" s="37">
        <v>570000</v>
      </c>
      <c r="H48" s="38"/>
      <c r="I48" s="37">
        <v>570000</v>
      </c>
      <c r="J48" s="38"/>
      <c r="K48" s="37">
        <v>0</v>
      </c>
      <c r="L48" s="37">
        <v>0</v>
      </c>
      <c r="M48" s="37">
        <v>479000</v>
      </c>
      <c r="N48" s="38"/>
      <c r="O48" s="37">
        <v>479000</v>
      </c>
      <c r="P48" s="38"/>
      <c r="Q48" s="37">
        <v>0</v>
      </c>
      <c r="R48" s="37">
        <v>0</v>
      </c>
      <c r="S48" s="37">
        <v>737000</v>
      </c>
      <c r="T48" s="38"/>
      <c r="U48" s="37">
        <v>737000</v>
      </c>
      <c r="V48" s="136"/>
      <c r="W48" s="21"/>
      <c r="X48" s="21"/>
    </row>
    <row r="49" spans="1:24" ht="34.5" x14ac:dyDescent="0.2">
      <c r="A49" s="55" t="s">
        <v>502</v>
      </c>
      <c r="B49" s="55" t="s">
        <v>709</v>
      </c>
      <c r="C49" s="42" t="s">
        <v>917</v>
      </c>
      <c r="D49" s="66" t="s">
        <v>80</v>
      </c>
      <c r="E49" s="39">
        <v>0</v>
      </c>
      <c r="F49" s="39">
        <v>0</v>
      </c>
      <c r="G49" s="39">
        <v>0</v>
      </c>
      <c r="H49" s="101"/>
      <c r="I49" s="39">
        <v>0</v>
      </c>
      <c r="J49" s="38"/>
      <c r="K49" s="39">
        <v>0</v>
      </c>
      <c r="L49" s="39">
        <v>0</v>
      </c>
      <c r="M49" s="39">
        <v>0</v>
      </c>
      <c r="N49" s="101"/>
      <c r="O49" s="39">
        <v>0</v>
      </c>
      <c r="P49" s="38"/>
      <c r="Q49" s="39">
        <v>0</v>
      </c>
      <c r="R49" s="39">
        <v>0</v>
      </c>
      <c r="S49" s="39">
        <v>0</v>
      </c>
      <c r="T49" s="101"/>
      <c r="U49" s="39">
        <v>0</v>
      </c>
      <c r="V49" s="136"/>
      <c r="W49" s="21"/>
      <c r="X49" s="21"/>
    </row>
    <row r="50" spans="1:24" ht="34.5" x14ac:dyDescent="0.2">
      <c r="A50" s="55" t="s">
        <v>502</v>
      </c>
      <c r="B50" s="54" t="s">
        <v>719</v>
      </c>
      <c r="C50" s="54"/>
      <c r="D50" s="66" t="s">
        <v>81</v>
      </c>
      <c r="E50" s="136"/>
      <c r="F50" s="136"/>
      <c r="G50" s="136"/>
      <c r="H50" s="136"/>
      <c r="I50" s="136"/>
      <c r="J50" s="37">
        <v>140000</v>
      </c>
      <c r="K50" s="136"/>
      <c r="L50" s="136"/>
      <c r="M50" s="136"/>
      <c r="N50" s="136"/>
      <c r="O50" s="136"/>
      <c r="P50" s="37">
        <v>-55000</v>
      </c>
      <c r="Q50" s="136"/>
      <c r="R50" s="136"/>
      <c r="S50" s="136"/>
      <c r="T50" s="136"/>
      <c r="U50" s="136"/>
      <c r="V50" s="37">
        <v>-179000</v>
      </c>
      <c r="W50" s="21"/>
      <c r="X50" s="21"/>
    </row>
    <row r="51" spans="1:24" ht="34.5" x14ac:dyDescent="0.2">
      <c r="A51" s="55" t="s">
        <v>502</v>
      </c>
      <c r="B51" s="54" t="s">
        <v>976</v>
      </c>
      <c r="C51" s="54"/>
      <c r="D51" s="66" t="s">
        <v>84</v>
      </c>
      <c r="E51" s="136"/>
      <c r="F51" s="136"/>
      <c r="G51" s="136"/>
      <c r="H51" s="136"/>
      <c r="I51" s="136"/>
      <c r="J51" s="39">
        <v>0</v>
      </c>
      <c r="K51" s="136"/>
      <c r="L51" s="136"/>
      <c r="M51" s="136"/>
      <c r="N51" s="136"/>
      <c r="O51" s="136"/>
      <c r="P51" s="39">
        <v>0</v>
      </c>
      <c r="Q51" s="136"/>
      <c r="R51" s="136"/>
      <c r="S51" s="136"/>
      <c r="T51" s="136"/>
      <c r="U51" s="136"/>
      <c r="V51" s="39">
        <v>0</v>
      </c>
      <c r="W51" s="21"/>
      <c r="X51" s="21"/>
    </row>
    <row r="52" spans="1:24" ht="34.5" x14ac:dyDescent="0.2">
      <c r="A52" s="55" t="s">
        <v>502</v>
      </c>
      <c r="B52" s="54" t="s">
        <v>717</v>
      </c>
      <c r="C52" s="54"/>
      <c r="D52" s="66" t="s">
        <v>86</v>
      </c>
      <c r="E52" s="132">
        <v>0</v>
      </c>
      <c r="F52" s="132">
        <v>0</v>
      </c>
      <c r="G52" s="132">
        <v>479000</v>
      </c>
      <c r="H52" s="133"/>
      <c r="I52" s="132">
        <v>479000</v>
      </c>
      <c r="J52" s="133"/>
      <c r="K52" s="132">
        <v>0</v>
      </c>
      <c r="L52" s="132">
        <v>0</v>
      </c>
      <c r="M52" s="132">
        <v>456000</v>
      </c>
      <c r="N52" s="133"/>
      <c r="O52" s="132">
        <v>456000</v>
      </c>
      <c r="P52" s="133"/>
      <c r="Q52" s="132">
        <v>0</v>
      </c>
      <c r="R52" s="132">
        <v>0</v>
      </c>
      <c r="S52" s="132">
        <v>508000</v>
      </c>
      <c r="T52" s="133"/>
      <c r="U52" s="132">
        <v>508000</v>
      </c>
      <c r="V52" s="133"/>
      <c r="W52" s="21"/>
      <c r="X52" s="21"/>
    </row>
    <row r="53" spans="1:24" ht="34.5" x14ac:dyDescent="0.2">
      <c r="A53" s="55" t="s">
        <v>502</v>
      </c>
      <c r="B53" s="54" t="s">
        <v>716</v>
      </c>
      <c r="C53" s="54"/>
      <c r="D53" s="66" t="s">
        <v>87</v>
      </c>
      <c r="E53" s="134">
        <v>0</v>
      </c>
      <c r="F53" s="134">
        <v>0</v>
      </c>
      <c r="G53" s="134">
        <v>0</v>
      </c>
      <c r="H53" s="140"/>
      <c r="I53" s="134">
        <v>0</v>
      </c>
      <c r="J53" s="133"/>
      <c r="K53" s="134">
        <v>0</v>
      </c>
      <c r="L53" s="134">
        <v>0</v>
      </c>
      <c r="M53" s="134">
        <v>0</v>
      </c>
      <c r="N53" s="140"/>
      <c r="O53" s="134">
        <v>0</v>
      </c>
      <c r="P53" s="133"/>
      <c r="Q53" s="134">
        <v>0</v>
      </c>
      <c r="R53" s="134">
        <v>0</v>
      </c>
      <c r="S53" s="134">
        <v>0</v>
      </c>
      <c r="T53" s="140"/>
      <c r="U53" s="134">
        <v>0</v>
      </c>
      <c r="V53" s="133"/>
      <c r="W53" s="21"/>
      <c r="X53" s="21"/>
    </row>
    <row r="54" spans="1:24" ht="32.25" customHeight="1" x14ac:dyDescent="0.2">
      <c r="A54" s="54" t="s">
        <v>549</v>
      </c>
      <c r="B54" s="54" t="s">
        <v>544</v>
      </c>
      <c r="C54" s="54"/>
      <c r="D54" s="66" t="s">
        <v>88</v>
      </c>
      <c r="E54" s="135"/>
      <c r="F54" s="135"/>
      <c r="G54" s="135"/>
      <c r="H54" s="135"/>
      <c r="I54" s="135"/>
      <c r="J54" s="132">
        <v>-55000</v>
      </c>
      <c r="K54" s="135"/>
      <c r="L54" s="135"/>
      <c r="M54" s="135"/>
      <c r="N54" s="135"/>
      <c r="O54" s="135"/>
      <c r="P54" s="132">
        <v>-12000</v>
      </c>
      <c r="Q54" s="135"/>
      <c r="R54" s="135"/>
      <c r="S54" s="135"/>
      <c r="T54" s="135"/>
      <c r="U54" s="135"/>
      <c r="V54" s="132">
        <v>76000</v>
      </c>
      <c r="W54" s="21"/>
      <c r="X54" s="21"/>
    </row>
    <row r="55" spans="1:24" ht="34.5" x14ac:dyDescent="0.2">
      <c r="A55" s="54" t="s">
        <v>549</v>
      </c>
      <c r="B55" s="55" t="s">
        <v>527</v>
      </c>
      <c r="C55" s="55"/>
      <c r="D55" s="67" t="s">
        <v>89</v>
      </c>
      <c r="E55" s="135"/>
      <c r="F55" s="135"/>
      <c r="G55" s="135"/>
      <c r="H55" s="135"/>
      <c r="I55" s="135"/>
      <c r="J55" s="134">
        <v>0</v>
      </c>
      <c r="K55" s="135"/>
      <c r="L55" s="135"/>
      <c r="M55" s="135"/>
      <c r="N55" s="135"/>
      <c r="O55" s="135"/>
      <c r="P55" s="134">
        <v>0</v>
      </c>
      <c r="Q55" s="135"/>
      <c r="R55" s="135"/>
      <c r="S55" s="135"/>
      <c r="T55" s="135"/>
      <c r="U55" s="135"/>
      <c r="V55" s="134">
        <v>0</v>
      </c>
      <c r="W55" s="21"/>
      <c r="X55" s="21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'@lists'!$A$42:$B$42</xm:f>
          </x14:formula1>
          <xm:sqref>B7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7"/>
  <sheetViews>
    <sheetView rightToLeft="1" topLeftCell="C1" workbookViewId="0">
      <selection activeCell="D14" sqref="D14:L27"/>
    </sheetView>
  </sheetViews>
  <sheetFormatPr defaultColWidth="11.42578125" defaultRowHeight="12.75" x14ac:dyDescent="0.2"/>
  <cols>
    <col min="1" max="1" width="20.140625" style="142" customWidth="1"/>
    <col min="2" max="2" width="29.28515625" style="142" customWidth="1"/>
    <col min="3" max="3" width="10.42578125" style="142" customWidth="1"/>
    <col min="4" max="4" width="18.28515625" style="142" customWidth="1"/>
    <col min="5" max="13" width="21.5703125" style="142" customWidth="1"/>
    <col min="14" max="16384" width="11.42578125" style="142"/>
  </cols>
  <sheetData>
    <row r="1" spans="1:12" ht="12.95" customHeight="1" x14ac:dyDescent="0.2">
      <c r="A1" s="173" t="s">
        <v>580</v>
      </c>
      <c r="B1" s="174"/>
      <c r="C1" s="169"/>
    </row>
    <row r="2" spans="1:12" ht="12.95" customHeight="1" x14ac:dyDescent="0.2">
      <c r="A2" s="173" t="s">
        <v>661</v>
      </c>
      <c r="B2" s="174"/>
      <c r="C2" s="169"/>
    </row>
    <row r="3" spans="1:12" ht="12.95" customHeight="1" x14ac:dyDescent="0.2">
      <c r="A3" s="145"/>
      <c r="B3" s="145"/>
    </row>
    <row r="4" spans="1:12" ht="12.95" customHeight="1" x14ac:dyDescent="0.2">
      <c r="A4" s="166" t="s">
        <v>560</v>
      </c>
      <c r="B4" s="146" t="s">
        <v>24</v>
      </c>
      <c r="C4" s="178"/>
      <c r="D4" s="178"/>
    </row>
    <row r="5" spans="1:12" ht="12.95" customHeight="1" x14ac:dyDescent="0.2">
      <c r="A5" s="167" t="s">
        <v>1108</v>
      </c>
      <c r="B5" s="147">
        <v>44377</v>
      </c>
    </row>
    <row r="6" spans="1:12" ht="12.95" customHeight="1" x14ac:dyDescent="0.2">
      <c r="A6" s="167" t="s">
        <v>1712</v>
      </c>
      <c r="B6" s="148" t="s">
        <v>353</v>
      </c>
    </row>
    <row r="7" spans="1:12" ht="12.95" customHeight="1" x14ac:dyDescent="0.2">
      <c r="A7" s="149"/>
      <c r="B7" s="150"/>
    </row>
    <row r="8" spans="1:12" ht="12.95" customHeight="1" x14ac:dyDescent="0.2">
      <c r="A8" s="168" t="s">
        <v>876</v>
      </c>
      <c r="B8" s="151" t="str">
        <f>A11</f>
        <v>660-4A</v>
      </c>
    </row>
    <row r="9" spans="1:12" ht="12.95" customHeight="1" x14ac:dyDescent="0.2"/>
    <row r="10" spans="1:12" ht="14.1" customHeight="1" x14ac:dyDescent="0.2">
      <c r="A10" s="172" t="s">
        <v>1807</v>
      </c>
      <c r="B10" s="170"/>
      <c r="C10" s="170"/>
      <c r="D10" s="170"/>
      <c r="E10" s="170"/>
      <c r="F10" s="170"/>
      <c r="G10" s="170"/>
      <c r="H10" s="170"/>
    </row>
    <row r="11" spans="1:12" ht="12.95" customHeight="1" x14ac:dyDescent="0.2">
      <c r="A11" s="175" t="s">
        <v>1808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2" ht="61.5" customHeight="1" x14ac:dyDescent="0.2">
      <c r="A12" s="158"/>
      <c r="B12" s="158"/>
      <c r="C12" s="158"/>
      <c r="D12" s="154" t="s">
        <v>1850</v>
      </c>
      <c r="E12" s="154" t="s">
        <v>1851</v>
      </c>
      <c r="F12" s="154" t="s">
        <v>1852</v>
      </c>
      <c r="G12" s="154" t="s">
        <v>1853</v>
      </c>
      <c r="H12" s="154" t="s">
        <v>1854</v>
      </c>
      <c r="I12" s="154" t="s">
        <v>1855</v>
      </c>
      <c r="J12" s="154" t="s">
        <v>1856</v>
      </c>
      <c r="K12" s="154" t="s">
        <v>1857</v>
      </c>
      <c r="L12" s="154" t="s">
        <v>1858</v>
      </c>
    </row>
    <row r="13" spans="1:12" ht="12.95" customHeight="1" x14ac:dyDescent="0.2">
      <c r="A13" s="158"/>
      <c r="B13" s="158"/>
      <c r="C13" s="158"/>
      <c r="D13" s="159" t="s">
        <v>22</v>
      </c>
      <c r="E13" s="159" t="s">
        <v>51</v>
      </c>
      <c r="F13" s="159" t="s">
        <v>69</v>
      </c>
      <c r="G13" s="159" t="s">
        <v>22</v>
      </c>
      <c r="H13" s="159" t="s">
        <v>51</v>
      </c>
      <c r="I13" s="159" t="s">
        <v>69</v>
      </c>
      <c r="J13" s="159" t="s">
        <v>22</v>
      </c>
      <c r="K13" s="159" t="s">
        <v>51</v>
      </c>
      <c r="L13" s="159" t="s">
        <v>69</v>
      </c>
    </row>
    <row r="14" spans="1:12" ht="12.95" customHeight="1" x14ac:dyDescent="0.2">
      <c r="A14" s="161" t="s">
        <v>1809</v>
      </c>
      <c r="B14" s="154" t="s">
        <v>1810</v>
      </c>
      <c r="C14" s="159" t="s">
        <v>22</v>
      </c>
      <c r="D14" s="37">
        <v>3632000</v>
      </c>
      <c r="E14" s="37">
        <v>387000</v>
      </c>
      <c r="F14" s="37">
        <v>4019000</v>
      </c>
      <c r="G14" s="37">
        <v>2220000</v>
      </c>
      <c r="H14" s="37">
        <v>311000</v>
      </c>
      <c r="I14" s="37">
        <v>2531000</v>
      </c>
      <c r="J14" s="37">
        <v>2220000</v>
      </c>
      <c r="K14" s="37">
        <v>311000</v>
      </c>
      <c r="L14" s="37">
        <v>2531000</v>
      </c>
    </row>
    <row r="15" spans="1:12" ht="12.95" customHeight="1" x14ac:dyDescent="0.2">
      <c r="A15" s="161" t="s">
        <v>1809</v>
      </c>
      <c r="B15" s="154" t="s">
        <v>1811</v>
      </c>
      <c r="C15" s="159" t="s">
        <v>51</v>
      </c>
      <c r="D15" s="37">
        <v>442000</v>
      </c>
      <c r="E15" s="37">
        <v>153000</v>
      </c>
      <c r="F15" s="37">
        <v>595000</v>
      </c>
      <c r="G15" s="37">
        <v>818000</v>
      </c>
      <c r="H15" s="37">
        <v>152000</v>
      </c>
      <c r="I15" s="37">
        <v>970000</v>
      </c>
      <c r="J15" s="37">
        <v>2790000</v>
      </c>
      <c r="K15" s="37">
        <v>284000</v>
      </c>
      <c r="L15" s="37">
        <v>3074000</v>
      </c>
    </row>
    <row r="16" spans="1:12" ht="12.95" customHeight="1" x14ac:dyDescent="0.2">
      <c r="A16" s="161" t="s">
        <v>1809</v>
      </c>
      <c r="B16" s="154" t="s">
        <v>1812</v>
      </c>
      <c r="C16" s="159" t="s">
        <v>69</v>
      </c>
      <c r="D16" s="37">
        <v>-104000</v>
      </c>
      <c r="E16" s="37">
        <v>-19000</v>
      </c>
      <c r="F16" s="37">
        <v>-123000</v>
      </c>
      <c r="G16" s="37">
        <v>-13000</v>
      </c>
      <c r="H16" s="37">
        <v>0</v>
      </c>
      <c r="I16" s="37">
        <v>-13000</v>
      </c>
      <c r="J16" s="37">
        <v>-8000</v>
      </c>
      <c r="K16" s="37">
        <v>0</v>
      </c>
      <c r="L16" s="37">
        <v>-8000</v>
      </c>
    </row>
    <row r="17" spans="1:12" ht="12.95" customHeight="1" x14ac:dyDescent="0.2">
      <c r="A17" s="161" t="s">
        <v>1809</v>
      </c>
      <c r="B17" s="154" t="s">
        <v>1813</v>
      </c>
      <c r="C17" s="159" t="s">
        <v>83</v>
      </c>
      <c r="D17" s="37">
        <v>-180000</v>
      </c>
      <c r="E17" s="37">
        <v>-34000</v>
      </c>
      <c r="F17" s="37">
        <v>-214000</v>
      </c>
      <c r="G17" s="37">
        <v>-274000</v>
      </c>
      <c r="H17" s="37">
        <v>-34000</v>
      </c>
      <c r="I17" s="37">
        <v>-308000</v>
      </c>
      <c r="J17" s="37">
        <v>-464000</v>
      </c>
      <c r="K17" s="37">
        <v>-55000</v>
      </c>
      <c r="L17" s="37">
        <v>-519000</v>
      </c>
    </row>
    <row r="18" spans="1:12" ht="12.95" customHeight="1" x14ac:dyDescent="0.2">
      <c r="A18" s="161" t="s">
        <v>1809</v>
      </c>
      <c r="B18" s="154" t="s">
        <v>1814</v>
      </c>
      <c r="C18" s="159" t="s">
        <v>91</v>
      </c>
      <c r="D18" s="37">
        <v>-647000</v>
      </c>
      <c r="E18" s="37">
        <v>-108000</v>
      </c>
      <c r="F18" s="37">
        <v>-755000</v>
      </c>
      <c r="G18" s="37">
        <v>-541000</v>
      </c>
      <c r="H18" s="37">
        <v>-71000</v>
      </c>
      <c r="I18" s="37">
        <v>-612000</v>
      </c>
      <c r="J18" s="37">
        <v>-877000</v>
      </c>
      <c r="K18" s="37">
        <v>-153000</v>
      </c>
      <c r="L18" s="37">
        <v>-1030000</v>
      </c>
    </row>
    <row r="19" spans="1:12" ht="12.95" customHeight="1" x14ac:dyDescent="0.2">
      <c r="A19" s="161" t="s">
        <v>1809</v>
      </c>
      <c r="B19" s="154" t="s">
        <v>524</v>
      </c>
      <c r="C19" s="159" t="s">
        <v>96</v>
      </c>
      <c r="D19" s="37">
        <v>11000</v>
      </c>
      <c r="E19" s="37">
        <v>0</v>
      </c>
      <c r="F19" s="37">
        <v>11000</v>
      </c>
      <c r="G19" s="37">
        <v>-9000</v>
      </c>
      <c r="H19" s="37">
        <v>0</v>
      </c>
      <c r="I19" s="37">
        <v>-9000</v>
      </c>
      <c r="J19" s="37">
        <v>-29000</v>
      </c>
      <c r="K19" s="37">
        <v>0</v>
      </c>
      <c r="L19" s="37">
        <v>-29000</v>
      </c>
    </row>
    <row r="20" spans="1:12" ht="12.95" customHeight="1" x14ac:dyDescent="0.2">
      <c r="A20" s="161" t="s">
        <v>1809</v>
      </c>
      <c r="B20" s="154" t="s">
        <v>1815</v>
      </c>
      <c r="C20" s="159" t="s">
        <v>197</v>
      </c>
      <c r="D20" s="37">
        <v>3154000</v>
      </c>
      <c r="E20" s="37">
        <v>379000</v>
      </c>
      <c r="F20" s="37">
        <v>3533000</v>
      </c>
      <c r="G20" s="37">
        <v>2201000</v>
      </c>
      <c r="H20" s="37">
        <v>358000</v>
      </c>
      <c r="I20" s="37">
        <v>2559000</v>
      </c>
      <c r="J20" s="37">
        <v>3632000</v>
      </c>
      <c r="K20" s="37">
        <v>387000</v>
      </c>
      <c r="L20" s="37">
        <v>4019000</v>
      </c>
    </row>
    <row r="21" spans="1:12" ht="12.95" customHeight="1" x14ac:dyDescent="0.2">
      <c r="A21" s="161" t="s">
        <v>1816</v>
      </c>
      <c r="B21" s="154" t="s">
        <v>1817</v>
      </c>
      <c r="C21" s="159" t="s">
        <v>198</v>
      </c>
      <c r="D21" s="37">
        <v>2324000</v>
      </c>
      <c r="E21" s="37">
        <v>317000</v>
      </c>
      <c r="F21" s="37">
        <v>2641000</v>
      </c>
      <c r="G21" s="37">
        <v>729000</v>
      </c>
      <c r="H21" s="37">
        <v>290000</v>
      </c>
      <c r="I21" s="37">
        <v>1019000</v>
      </c>
      <c r="J21" s="37">
        <v>729000</v>
      </c>
      <c r="K21" s="37">
        <v>290000</v>
      </c>
      <c r="L21" s="37">
        <v>1019000</v>
      </c>
    </row>
    <row r="22" spans="1:12" ht="12.95" customHeight="1" x14ac:dyDescent="0.2">
      <c r="A22" s="161" t="s">
        <v>1816</v>
      </c>
      <c r="B22" s="154" t="s">
        <v>1818</v>
      </c>
      <c r="C22" s="159" t="s">
        <v>226</v>
      </c>
      <c r="D22" s="37">
        <v>405000</v>
      </c>
      <c r="E22" s="37">
        <v>126000</v>
      </c>
      <c r="F22" s="37">
        <v>531000</v>
      </c>
      <c r="G22" s="37">
        <v>498000</v>
      </c>
      <c r="H22" s="37">
        <v>98000</v>
      </c>
      <c r="I22" s="37">
        <v>596000</v>
      </c>
      <c r="J22" s="37">
        <v>2179000</v>
      </c>
      <c r="K22" s="37">
        <v>214000</v>
      </c>
      <c r="L22" s="37">
        <v>2393000</v>
      </c>
    </row>
    <row r="23" spans="1:12" ht="12.95" customHeight="1" x14ac:dyDescent="0.2">
      <c r="A23" s="161" t="s">
        <v>1816</v>
      </c>
      <c r="B23" s="154" t="s">
        <v>1819</v>
      </c>
      <c r="C23" s="159" t="s">
        <v>23</v>
      </c>
      <c r="D23" s="37">
        <v>-84000</v>
      </c>
      <c r="E23" s="37">
        <v>0</v>
      </c>
      <c r="F23" s="37">
        <v>-84000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</row>
    <row r="24" spans="1:12" ht="12.95" customHeight="1" x14ac:dyDescent="0.2">
      <c r="A24" s="161" t="s">
        <v>1816</v>
      </c>
      <c r="B24" s="154" t="s">
        <v>1820</v>
      </c>
      <c r="C24" s="159" t="s">
        <v>29</v>
      </c>
      <c r="D24" s="37">
        <v>-55000</v>
      </c>
      <c r="E24" s="37">
        <v>-31000</v>
      </c>
      <c r="F24" s="37">
        <v>-86000</v>
      </c>
      <c r="G24" s="37">
        <v>-51000</v>
      </c>
      <c r="H24" s="37">
        <v>-29000</v>
      </c>
      <c r="I24" s="37">
        <v>-80000</v>
      </c>
      <c r="J24" s="37">
        <v>-87000</v>
      </c>
      <c r="K24" s="37">
        <v>-48000</v>
      </c>
      <c r="L24" s="37">
        <v>-135000</v>
      </c>
    </row>
    <row r="25" spans="1:12" ht="12.95" customHeight="1" x14ac:dyDescent="0.2">
      <c r="A25" s="161" t="s">
        <v>1816</v>
      </c>
      <c r="B25" s="154" t="s">
        <v>1821</v>
      </c>
      <c r="C25" s="159" t="s">
        <v>33</v>
      </c>
      <c r="D25" s="37">
        <v>-418000</v>
      </c>
      <c r="E25" s="37">
        <v>-71000</v>
      </c>
      <c r="F25" s="37">
        <v>-489000</v>
      </c>
      <c r="G25" s="37">
        <v>-297000</v>
      </c>
      <c r="H25" s="37">
        <v>-71000</v>
      </c>
      <c r="I25" s="37">
        <v>-368000</v>
      </c>
      <c r="J25" s="37">
        <v>-489000</v>
      </c>
      <c r="K25" s="37">
        <v>-139000</v>
      </c>
      <c r="L25" s="37">
        <v>-628000</v>
      </c>
    </row>
    <row r="26" spans="1:12" ht="12.95" customHeight="1" x14ac:dyDescent="0.2">
      <c r="A26" s="161" t="s">
        <v>1816</v>
      </c>
      <c r="B26" s="154" t="s">
        <v>524</v>
      </c>
      <c r="C26" s="159" t="s">
        <v>40</v>
      </c>
      <c r="D26" s="37">
        <v>4000</v>
      </c>
      <c r="E26" s="37">
        <v>0</v>
      </c>
      <c r="F26" s="37">
        <v>4000</v>
      </c>
      <c r="G26" s="37">
        <v>0</v>
      </c>
      <c r="H26" s="37">
        <v>0</v>
      </c>
      <c r="I26" s="37">
        <v>0</v>
      </c>
      <c r="J26" s="37">
        <v>-8000</v>
      </c>
      <c r="K26" s="37">
        <v>0</v>
      </c>
      <c r="L26" s="37">
        <v>-8000</v>
      </c>
    </row>
    <row r="27" spans="1:12" ht="12.95" customHeight="1" x14ac:dyDescent="0.2">
      <c r="A27" s="161" t="s">
        <v>1816</v>
      </c>
      <c r="B27" s="156" t="s">
        <v>1822</v>
      </c>
      <c r="C27" s="160" t="s">
        <v>43</v>
      </c>
      <c r="D27" s="39">
        <v>2176000</v>
      </c>
      <c r="E27" s="39">
        <v>341000</v>
      </c>
      <c r="F27" s="39">
        <v>2517000</v>
      </c>
      <c r="G27" s="39">
        <v>879000</v>
      </c>
      <c r="H27" s="39">
        <v>288000</v>
      </c>
      <c r="I27" s="39">
        <v>1167000</v>
      </c>
      <c r="J27" s="39">
        <v>2324000</v>
      </c>
      <c r="K27" s="39">
        <v>317000</v>
      </c>
      <c r="L27" s="39">
        <v>2641000</v>
      </c>
    </row>
  </sheetData>
  <pageMargins left="0.7" right="0.7" top="0.75" bottom="0.75" header="0.3" footer="0.3"/>
  <pageSetup orientation="portrait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6"/>
  <sheetViews>
    <sheetView rightToLeft="1" topLeftCell="A6" workbookViewId="0">
      <selection activeCell="B17" sqref="B17"/>
    </sheetView>
  </sheetViews>
  <sheetFormatPr defaultColWidth="11.42578125" defaultRowHeight="15" x14ac:dyDescent="0.2"/>
  <cols>
    <col min="1" max="1" width="15.85546875" customWidth="1"/>
    <col min="2" max="2" width="40.5703125" style="76" customWidth="1"/>
    <col min="3" max="3" width="30.5703125" style="21" customWidth="1"/>
    <col min="4" max="4" width="14.7109375" style="68" customWidth="1"/>
    <col min="5" max="5" width="21.42578125" customWidth="1"/>
    <col min="6" max="6" width="18.140625" customWidth="1"/>
    <col min="7" max="15" width="16.28515625" customWidth="1"/>
    <col min="16" max="16" width="18" customWidth="1"/>
    <col min="17" max="19" width="16.28515625" customWidth="1"/>
    <col min="20" max="20" width="22" customWidth="1"/>
    <col min="21" max="21" width="20.85546875" customWidth="1"/>
    <col min="22" max="23" width="16.28515625" customWidth="1"/>
    <col min="24" max="24" width="20.7109375" customWidth="1"/>
    <col min="25" max="25" width="8.28515625" customWidth="1"/>
  </cols>
  <sheetData>
    <row r="1" spans="1:25" ht="14.1" customHeight="1" x14ac:dyDescent="0.2">
      <c r="A1" s="19" t="s">
        <v>580</v>
      </c>
      <c r="B1" s="53"/>
      <c r="C1" s="35"/>
      <c r="D1" s="35"/>
      <c r="E1" s="77"/>
      <c r="F1" s="77"/>
      <c r="G1" s="77"/>
      <c r="H1" s="7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1" customHeight="1" x14ac:dyDescent="0.2">
      <c r="A2" s="19" t="s">
        <v>661</v>
      </c>
      <c r="B2" s="53"/>
      <c r="C2" s="35"/>
      <c r="D2" s="35"/>
      <c r="E2" s="77"/>
      <c r="F2" s="77"/>
      <c r="G2" s="77"/>
      <c r="H2" s="7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95" customHeight="1" x14ac:dyDescent="0.2">
      <c r="A3" s="35"/>
      <c r="B3" s="35"/>
      <c r="C3" s="35"/>
      <c r="D3" s="35"/>
      <c r="E3" s="77"/>
      <c r="F3" s="77"/>
      <c r="G3" s="7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5" ht="14.1" customHeight="1" x14ac:dyDescent="0.2">
      <c r="A4" s="23" t="s">
        <v>560</v>
      </c>
      <c r="B4" s="24" t="s">
        <v>24</v>
      </c>
      <c r="C4" s="25"/>
      <c r="D4" s="62"/>
      <c r="E4" s="77"/>
      <c r="F4" s="77"/>
      <c r="G4" s="7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 ht="14.1" customHeight="1" x14ac:dyDescent="0.2">
      <c r="A5" s="27" t="s">
        <v>1108</v>
      </c>
      <c r="B5" s="28">
        <v>44377</v>
      </c>
      <c r="C5" s="35"/>
      <c r="D5" s="35"/>
      <c r="E5" s="77"/>
      <c r="F5" s="77"/>
      <c r="G5" s="7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77"/>
      <c r="F6" s="77"/>
      <c r="G6" s="7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14.1" customHeight="1" x14ac:dyDescent="0.2">
      <c r="A7" s="33" t="s">
        <v>876</v>
      </c>
      <c r="B7" s="34" t="s">
        <v>177</v>
      </c>
      <c r="C7" s="35"/>
      <c r="D7" s="35"/>
      <c r="E7" s="77"/>
      <c r="F7" s="77"/>
      <c r="G7" s="7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12.95" customHeight="1" x14ac:dyDescent="0.2">
      <c r="A8" s="52"/>
      <c r="B8" s="52"/>
      <c r="C8" s="35"/>
      <c r="D8" s="3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s="72" customFormat="1" ht="33.950000000000003" customHeight="1" x14ac:dyDescent="0.2">
      <c r="A9" s="70" t="s">
        <v>178</v>
      </c>
      <c r="B9" s="69"/>
      <c r="C9" s="53"/>
      <c r="D9" s="53"/>
      <c r="E9" s="69"/>
      <c r="F9" s="69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spans="1:25" ht="14.1" customHeight="1" x14ac:dyDescent="0.2">
      <c r="A10" s="128" t="s">
        <v>177</v>
      </c>
      <c r="B10" s="45"/>
      <c r="C10" s="20"/>
      <c r="D10" s="3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5" s="59" customFormat="1" ht="62.25" customHeight="1" x14ac:dyDescent="0.2">
      <c r="A11" s="52"/>
      <c r="B11" s="52"/>
      <c r="C11" s="35"/>
      <c r="D11" s="35"/>
      <c r="E11" s="42" t="s">
        <v>1536</v>
      </c>
      <c r="F11" s="42" t="s">
        <v>1537</v>
      </c>
      <c r="G11" s="42" t="s">
        <v>1538</v>
      </c>
      <c r="H11" s="42" t="s">
        <v>1539</v>
      </c>
      <c r="I11" s="42" t="s">
        <v>1540</v>
      </c>
      <c r="J11" s="42" t="s">
        <v>1541</v>
      </c>
      <c r="K11" s="42" t="s">
        <v>1542</v>
      </c>
      <c r="L11" s="42" t="s">
        <v>1543</v>
      </c>
      <c r="M11" s="42" t="s">
        <v>1544</v>
      </c>
      <c r="N11" s="42" t="s">
        <v>1545</v>
      </c>
      <c r="O11" s="42" t="s">
        <v>1546</v>
      </c>
      <c r="P11" s="42" t="s">
        <v>1547</v>
      </c>
      <c r="Q11" s="42" t="s">
        <v>1548</v>
      </c>
      <c r="R11" s="42" t="s">
        <v>1549</v>
      </c>
      <c r="S11" s="42" t="s">
        <v>1550</v>
      </c>
      <c r="T11" s="42" t="s">
        <v>1551</v>
      </c>
      <c r="U11" s="42" t="s">
        <v>1552</v>
      </c>
      <c r="V11" s="42" t="s">
        <v>1553</v>
      </c>
      <c r="W11" s="42" t="s">
        <v>1554</v>
      </c>
      <c r="X11" s="42" t="s">
        <v>1555</v>
      </c>
    </row>
    <row r="12" spans="1:25" s="59" customFormat="1" ht="12.95" customHeight="1" x14ac:dyDescent="0.2">
      <c r="A12" s="35"/>
      <c r="B12" s="35"/>
      <c r="C12" s="35"/>
      <c r="D12" s="35"/>
      <c r="E12" s="129" t="s">
        <v>22</v>
      </c>
      <c r="F12" s="129" t="s">
        <v>51</v>
      </c>
      <c r="G12" s="129" t="s">
        <v>69</v>
      </c>
      <c r="H12" s="129" t="s">
        <v>83</v>
      </c>
      <c r="I12" s="129" t="s">
        <v>91</v>
      </c>
      <c r="J12" s="129" t="s">
        <v>96</v>
      </c>
      <c r="K12" s="129" t="s">
        <v>197</v>
      </c>
      <c r="L12" s="129" t="s">
        <v>198</v>
      </c>
      <c r="M12" s="129" t="s">
        <v>226</v>
      </c>
      <c r="N12" s="129" t="s">
        <v>23</v>
      </c>
      <c r="O12" s="129" t="s">
        <v>22</v>
      </c>
      <c r="P12" s="129" t="s">
        <v>51</v>
      </c>
      <c r="Q12" s="129" t="s">
        <v>69</v>
      </c>
      <c r="R12" s="129" t="s">
        <v>83</v>
      </c>
      <c r="S12" s="129" t="s">
        <v>91</v>
      </c>
      <c r="T12" s="129" t="s">
        <v>96</v>
      </c>
      <c r="U12" s="129" t="s">
        <v>197</v>
      </c>
      <c r="V12" s="129" t="s">
        <v>198</v>
      </c>
      <c r="W12" s="129" t="s">
        <v>226</v>
      </c>
      <c r="X12" s="129" t="s">
        <v>23</v>
      </c>
    </row>
    <row r="13" spans="1:25" ht="14.1" customHeight="1" x14ac:dyDescent="0.2">
      <c r="A13" s="108" t="s">
        <v>902</v>
      </c>
      <c r="B13" s="108" t="s">
        <v>513</v>
      </c>
      <c r="C13" s="42" t="s">
        <v>1103</v>
      </c>
      <c r="D13" s="141" t="s">
        <v>22</v>
      </c>
      <c r="E13" s="37">
        <v>34000</v>
      </c>
      <c r="F13" s="37">
        <v>2000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36000</v>
      </c>
      <c r="N13" s="37">
        <v>1000</v>
      </c>
      <c r="O13" s="37">
        <v>34000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34000</v>
      </c>
      <c r="X13" s="37">
        <v>0</v>
      </c>
    </row>
    <row r="14" spans="1:25" ht="14.1" customHeight="1" x14ac:dyDescent="0.2">
      <c r="A14" s="108" t="s">
        <v>902</v>
      </c>
      <c r="B14" s="108" t="s">
        <v>513</v>
      </c>
      <c r="C14" s="42" t="s">
        <v>1102</v>
      </c>
      <c r="D14" s="141" t="s">
        <v>51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3000</v>
      </c>
      <c r="V14" s="37">
        <v>0</v>
      </c>
      <c r="W14" s="37">
        <v>3000</v>
      </c>
      <c r="X14" s="37">
        <v>0</v>
      </c>
    </row>
    <row r="15" spans="1:25" ht="14.1" customHeight="1" x14ac:dyDescent="0.2">
      <c r="A15" s="108" t="s">
        <v>902</v>
      </c>
      <c r="B15" s="108" t="s">
        <v>513</v>
      </c>
      <c r="C15" s="42" t="s">
        <v>1100</v>
      </c>
      <c r="D15" s="141" t="s">
        <v>69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</row>
    <row r="16" spans="1:25" ht="14.1" customHeight="1" x14ac:dyDescent="0.2">
      <c r="A16" s="108" t="s">
        <v>902</v>
      </c>
      <c r="B16" s="108" t="s">
        <v>513</v>
      </c>
      <c r="C16" s="42" t="s">
        <v>1101</v>
      </c>
      <c r="D16" s="141" t="s">
        <v>83</v>
      </c>
      <c r="E16" s="37">
        <v>8000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-8000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7000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7000</v>
      </c>
      <c r="X16" s="37">
        <v>0</v>
      </c>
    </row>
    <row r="17" spans="1:24" ht="14.1" customHeight="1" x14ac:dyDescent="0.2">
      <c r="A17" s="108" t="s">
        <v>902</v>
      </c>
      <c r="B17" s="108" t="s">
        <v>513</v>
      </c>
      <c r="C17" s="42" t="s">
        <v>806</v>
      </c>
      <c r="D17" s="141" t="s">
        <v>91</v>
      </c>
      <c r="E17" s="37">
        <v>2711000</v>
      </c>
      <c r="F17" s="37">
        <v>53000</v>
      </c>
      <c r="G17" s="37">
        <v>715000</v>
      </c>
      <c r="H17" s="37">
        <v>0</v>
      </c>
      <c r="I17" s="37">
        <v>-320000</v>
      </c>
      <c r="J17" s="37">
        <v>0</v>
      </c>
      <c r="K17" s="37">
        <v>-216000</v>
      </c>
      <c r="L17" s="37">
        <v>-479000</v>
      </c>
      <c r="M17" s="37">
        <v>2464000</v>
      </c>
      <c r="N17" s="37">
        <v>2000</v>
      </c>
      <c r="O17" s="37">
        <v>1722000</v>
      </c>
      <c r="P17" s="37">
        <v>47000</v>
      </c>
      <c r="Q17" s="37">
        <v>171000</v>
      </c>
      <c r="R17" s="37">
        <v>0</v>
      </c>
      <c r="S17" s="37">
        <v>-88000</v>
      </c>
      <c r="T17" s="37">
        <v>0</v>
      </c>
      <c r="U17" s="37">
        <v>62000</v>
      </c>
      <c r="V17" s="37">
        <v>0</v>
      </c>
      <c r="W17" s="37">
        <v>1914000</v>
      </c>
      <c r="X17" s="37">
        <v>-27000</v>
      </c>
    </row>
    <row r="18" spans="1:24" ht="14.1" customHeight="1" x14ac:dyDescent="0.2">
      <c r="A18" s="108" t="s">
        <v>902</v>
      </c>
      <c r="B18" s="108" t="s">
        <v>513</v>
      </c>
      <c r="C18" s="42" t="s">
        <v>1095</v>
      </c>
      <c r="D18" s="141" t="s">
        <v>96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</row>
    <row r="19" spans="1:24" ht="14.1" customHeight="1" x14ac:dyDescent="0.2">
      <c r="A19" s="108" t="s">
        <v>902</v>
      </c>
      <c r="B19" s="108" t="s">
        <v>513</v>
      </c>
      <c r="C19" s="42" t="s">
        <v>1096</v>
      </c>
      <c r="D19" s="141" t="s">
        <v>197</v>
      </c>
      <c r="E19" s="37">
        <v>3000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-3000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</row>
    <row r="20" spans="1:24" ht="14.1" customHeight="1" x14ac:dyDescent="0.2">
      <c r="A20" s="108" t="s">
        <v>902</v>
      </c>
      <c r="B20" s="108" t="s">
        <v>513</v>
      </c>
      <c r="C20" s="42" t="s">
        <v>869</v>
      </c>
      <c r="D20" s="141" t="s">
        <v>198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</row>
    <row r="21" spans="1:24" ht="14.1" customHeight="1" x14ac:dyDescent="0.2">
      <c r="A21" s="108" t="s">
        <v>902</v>
      </c>
      <c r="B21" s="108" t="s">
        <v>513</v>
      </c>
      <c r="C21" s="42" t="s">
        <v>940</v>
      </c>
      <c r="D21" s="141" t="s">
        <v>226</v>
      </c>
      <c r="E21" s="37">
        <v>2756000</v>
      </c>
      <c r="F21" s="37">
        <v>55000</v>
      </c>
      <c r="G21" s="37">
        <v>715000</v>
      </c>
      <c r="H21" s="37">
        <v>0</v>
      </c>
      <c r="I21" s="37">
        <v>-320000</v>
      </c>
      <c r="J21" s="37">
        <v>0</v>
      </c>
      <c r="K21" s="37">
        <v>-224000</v>
      </c>
      <c r="L21" s="37">
        <v>-482000</v>
      </c>
      <c r="M21" s="37">
        <v>2500000</v>
      </c>
      <c r="N21" s="37">
        <v>3000</v>
      </c>
      <c r="O21" s="37">
        <v>1756000</v>
      </c>
      <c r="P21" s="37">
        <v>47000</v>
      </c>
      <c r="Q21" s="37">
        <v>178000</v>
      </c>
      <c r="R21" s="37">
        <v>0</v>
      </c>
      <c r="S21" s="37">
        <v>-88000</v>
      </c>
      <c r="T21" s="37">
        <v>0</v>
      </c>
      <c r="U21" s="37">
        <v>65000</v>
      </c>
      <c r="V21" s="37">
        <v>0</v>
      </c>
      <c r="W21" s="37">
        <v>1958000</v>
      </c>
      <c r="X21" s="37">
        <v>-27000</v>
      </c>
    </row>
    <row r="22" spans="1:24" ht="14.1" customHeight="1" x14ac:dyDescent="0.2">
      <c r="A22" s="108" t="s">
        <v>902</v>
      </c>
      <c r="B22" s="89" t="s">
        <v>20</v>
      </c>
      <c r="C22" s="42" t="s">
        <v>1103</v>
      </c>
      <c r="D22" s="141" t="s">
        <v>23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</row>
    <row r="23" spans="1:24" ht="14.1" customHeight="1" x14ac:dyDescent="0.2">
      <c r="A23" s="108" t="s">
        <v>902</v>
      </c>
      <c r="B23" s="89" t="s">
        <v>20</v>
      </c>
      <c r="C23" s="42" t="s">
        <v>1102</v>
      </c>
      <c r="D23" s="141" t="s">
        <v>29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</row>
    <row r="24" spans="1:24" ht="14.1" customHeight="1" x14ac:dyDescent="0.2">
      <c r="A24" s="108" t="s">
        <v>902</v>
      </c>
      <c r="B24" s="89" t="s">
        <v>20</v>
      </c>
      <c r="C24" s="42" t="s">
        <v>1100</v>
      </c>
      <c r="D24" s="141" t="s">
        <v>33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</row>
    <row r="25" spans="1:24" ht="14.1" customHeight="1" x14ac:dyDescent="0.2">
      <c r="A25" s="108" t="s">
        <v>902</v>
      </c>
      <c r="B25" s="89" t="s">
        <v>20</v>
      </c>
      <c r="C25" s="42" t="s">
        <v>1101</v>
      </c>
      <c r="D25" s="141" t="s">
        <v>40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</row>
    <row r="26" spans="1:24" ht="14.1" customHeight="1" x14ac:dyDescent="0.2">
      <c r="A26" s="108" t="s">
        <v>902</v>
      </c>
      <c r="B26" s="89" t="s">
        <v>20</v>
      </c>
      <c r="C26" s="42" t="s">
        <v>806</v>
      </c>
      <c r="D26" s="141" t="s">
        <v>43</v>
      </c>
      <c r="E26" s="37">
        <v>18000</v>
      </c>
      <c r="F26" s="37">
        <v>1000</v>
      </c>
      <c r="G26" s="37">
        <v>0</v>
      </c>
      <c r="H26" s="37">
        <v>0</v>
      </c>
      <c r="I26" s="37">
        <v>-2000</v>
      </c>
      <c r="J26" s="37">
        <v>0</v>
      </c>
      <c r="K26" s="37">
        <v>0</v>
      </c>
      <c r="L26" s="37">
        <v>0</v>
      </c>
      <c r="M26" s="37">
        <v>17000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1000</v>
      </c>
      <c r="V26" s="37">
        <v>0</v>
      </c>
      <c r="W26" s="37">
        <v>1000</v>
      </c>
      <c r="X26" s="37">
        <v>0</v>
      </c>
    </row>
    <row r="27" spans="1:24" ht="14.1" customHeight="1" x14ac:dyDescent="0.2">
      <c r="A27" s="108" t="s">
        <v>902</v>
      </c>
      <c r="B27" s="89" t="s">
        <v>20</v>
      </c>
      <c r="C27" s="42" t="s">
        <v>1095</v>
      </c>
      <c r="D27" s="141" t="s">
        <v>45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</row>
    <row r="28" spans="1:24" ht="14.1" customHeight="1" x14ac:dyDescent="0.2">
      <c r="A28" s="108" t="s">
        <v>902</v>
      </c>
      <c r="B28" s="89" t="s">
        <v>20</v>
      </c>
      <c r="C28" s="42" t="s">
        <v>1096</v>
      </c>
      <c r="D28" s="141" t="s">
        <v>46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</row>
    <row r="29" spans="1:24" ht="14.1" customHeight="1" x14ac:dyDescent="0.2">
      <c r="A29" s="108" t="s">
        <v>902</v>
      </c>
      <c r="B29" s="89" t="s">
        <v>20</v>
      </c>
      <c r="C29" s="42" t="s">
        <v>869</v>
      </c>
      <c r="D29" s="141" t="s">
        <v>47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</row>
    <row r="30" spans="1:24" ht="14.1" customHeight="1" x14ac:dyDescent="0.2">
      <c r="A30" s="108" t="s">
        <v>902</v>
      </c>
      <c r="B30" s="89" t="s">
        <v>20</v>
      </c>
      <c r="C30" s="42" t="s">
        <v>941</v>
      </c>
      <c r="D30" s="141" t="s">
        <v>49</v>
      </c>
      <c r="E30" s="37">
        <v>18000</v>
      </c>
      <c r="F30" s="37">
        <v>1000</v>
      </c>
      <c r="G30" s="37">
        <v>0</v>
      </c>
      <c r="H30" s="37">
        <v>0</v>
      </c>
      <c r="I30" s="37">
        <v>-2000</v>
      </c>
      <c r="J30" s="37">
        <v>0</v>
      </c>
      <c r="K30" s="37">
        <v>0</v>
      </c>
      <c r="L30" s="37">
        <v>0</v>
      </c>
      <c r="M30" s="37">
        <v>17000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1000</v>
      </c>
      <c r="V30" s="37">
        <v>0</v>
      </c>
      <c r="W30" s="37">
        <v>1000</v>
      </c>
      <c r="X30" s="37">
        <v>0</v>
      </c>
    </row>
    <row r="31" spans="1:24" ht="14.1" customHeight="1" x14ac:dyDescent="0.2">
      <c r="A31" s="108" t="s">
        <v>902</v>
      </c>
      <c r="B31" s="108" t="s">
        <v>905</v>
      </c>
      <c r="C31" s="42" t="s">
        <v>730</v>
      </c>
      <c r="D31" s="141" t="s">
        <v>50</v>
      </c>
      <c r="E31" s="37">
        <v>386000</v>
      </c>
      <c r="F31" s="37">
        <v>-34000</v>
      </c>
      <c r="G31" s="37">
        <v>0</v>
      </c>
      <c r="H31" s="37">
        <v>0</v>
      </c>
      <c r="I31" s="37">
        <v>0</v>
      </c>
      <c r="J31" s="37">
        <v>0</v>
      </c>
      <c r="K31" s="37">
        <v>1000</v>
      </c>
      <c r="L31" s="37">
        <v>0</v>
      </c>
      <c r="M31" s="37">
        <v>353000</v>
      </c>
      <c r="N31" s="37">
        <v>-89000</v>
      </c>
      <c r="O31" s="37">
        <v>930000</v>
      </c>
      <c r="P31" s="37">
        <v>185000</v>
      </c>
      <c r="Q31" s="37">
        <v>0</v>
      </c>
      <c r="R31" s="37">
        <v>0</v>
      </c>
      <c r="S31" s="37">
        <v>0</v>
      </c>
      <c r="T31" s="37">
        <v>0</v>
      </c>
      <c r="U31" s="37">
        <v>6000</v>
      </c>
      <c r="V31" s="37">
        <v>0</v>
      </c>
      <c r="W31" s="37">
        <v>1121000</v>
      </c>
      <c r="X31" s="37">
        <v>82000</v>
      </c>
    </row>
    <row r="32" spans="1:24" ht="14.1" customHeight="1" x14ac:dyDescent="0.2">
      <c r="A32" s="108" t="s">
        <v>902</v>
      </c>
      <c r="B32" s="108" t="s">
        <v>905</v>
      </c>
      <c r="C32" s="42" t="s">
        <v>728</v>
      </c>
      <c r="D32" s="141" t="s">
        <v>52</v>
      </c>
      <c r="E32" s="37">
        <v>970000</v>
      </c>
      <c r="F32" s="37">
        <v>-577000</v>
      </c>
      <c r="G32" s="37">
        <v>55000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448000</v>
      </c>
      <c r="N32" s="37">
        <v>-57000</v>
      </c>
      <c r="O32" s="37">
        <v>1257000</v>
      </c>
      <c r="P32" s="37">
        <v>-890000</v>
      </c>
      <c r="Q32" s="37">
        <v>105000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472000</v>
      </c>
      <c r="X32" s="37">
        <v>-121000</v>
      </c>
    </row>
    <row r="33" spans="1:24" ht="14.1" customHeight="1" x14ac:dyDescent="0.2">
      <c r="A33" s="108" t="s">
        <v>902</v>
      </c>
      <c r="B33" s="108" t="s">
        <v>905</v>
      </c>
      <c r="C33" s="42" t="s">
        <v>732</v>
      </c>
      <c r="D33" s="141" t="s">
        <v>55</v>
      </c>
      <c r="E33" s="37">
        <v>119000</v>
      </c>
      <c r="F33" s="37">
        <v>-49000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70000</v>
      </c>
      <c r="N33" s="37">
        <v>-48000</v>
      </c>
      <c r="O33" s="37">
        <v>1557000</v>
      </c>
      <c r="P33" s="37">
        <v>-1207000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350000</v>
      </c>
      <c r="X33" s="37">
        <v>-942000</v>
      </c>
    </row>
    <row r="34" spans="1:24" ht="14.1" customHeight="1" x14ac:dyDescent="0.2">
      <c r="A34" s="108" t="s">
        <v>902</v>
      </c>
      <c r="B34" s="108" t="s">
        <v>905</v>
      </c>
      <c r="C34" s="42" t="s">
        <v>887</v>
      </c>
      <c r="D34" s="141" t="s">
        <v>56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</row>
    <row r="35" spans="1:24" ht="14.1" customHeight="1" x14ac:dyDescent="0.2">
      <c r="A35" s="108" t="s">
        <v>902</v>
      </c>
      <c r="B35" s="108" t="s">
        <v>905</v>
      </c>
      <c r="C35" s="42" t="s">
        <v>729</v>
      </c>
      <c r="D35" s="141" t="s">
        <v>58</v>
      </c>
      <c r="E35" s="37">
        <v>2000</v>
      </c>
      <c r="F35" s="37">
        <v>297000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299000</v>
      </c>
      <c r="N35" s="37">
        <v>298000</v>
      </c>
      <c r="O35" s="37">
        <v>48000</v>
      </c>
      <c r="P35" s="37">
        <v>-18000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30000</v>
      </c>
      <c r="X35" s="37">
        <v>-10000</v>
      </c>
    </row>
    <row r="36" spans="1:24" ht="14.1" customHeight="1" x14ac:dyDescent="0.2">
      <c r="A36" s="108" t="s">
        <v>902</v>
      </c>
      <c r="B36" s="108" t="s">
        <v>905</v>
      </c>
      <c r="C36" s="42" t="s">
        <v>946</v>
      </c>
      <c r="D36" s="141" t="s">
        <v>60</v>
      </c>
      <c r="E36" s="37">
        <v>1477000</v>
      </c>
      <c r="F36" s="37">
        <v>-363000</v>
      </c>
      <c r="G36" s="37">
        <v>55000</v>
      </c>
      <c r="H36" s="37">
        <v>0</v>
      </c>
      <c r="I36" s="37">
        <v>0</v>
      </c>
      <c r="J36" s="37">
        <v>0</v>
      </c>
      <c r="K36" s="37">
        <v>1000</v>
      </c>
      <c r="L36" s="37">
        <v>0</v>
      </c>
      <c r="M36" s="37">
        <v>1170000</v>
      </c>
      <c r="N36" s="37">
        <v>104000</v>
      </c>
      <c r="O36" s="37">
        <v>3792000</v>
      </c>
      <c r="P36" s="37">
        <v>-1930000</v>
      </c>
      <c r="Q36" s="37">
        <v>105000</v>
      </c>
      <c r="R36" s="37">
        <v>0</v>
      </c>
      <c r="S36" s="37">
        <v>0</v>
      </c>
      <c r="T36" s="37">
        <v>0</v>
      </c>
      <c r="U36" s="37">
        <v>6000</v>
      </c>
      <c r="V36" s="37">
        <v>0</v>
      </c>
      <c r="W36" s="37">
        <v>1973000</v>
      </c>
      <c r="X36" s="37">
        <v>-991000</v>
      </c>
    </row>
    <row r="37" spans="1:24" ht="14.1" customHeight="1" x14ac:dyDescent="0.2">
      <c r="A37" s="108" t="s">
        <v>902</v>
      </c>
      <c r="B37" s="108" t="s">
        <v>912</v>
      </c>
      <c r="C37" s="64"/>
      <c r="D37" s="141" t="s">
        <v>61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</row>
    <row r="38" spans="1:24" ht="14.1" customHeight="1" x14ac:dyDescent="0.2">
      <c r="A38" s="108" t="s">
        <v>902</v>
      </c>
      <c r="B38" s="108" t="s">
        <v>979</v>
      </c>
      <c r="C38" s="64"/>
      <c r="D38" s="141" t="s">
        <v>62</v>
      </c>
      <c r="E38" s="37">
        <v>4251000</v>
      </c>
      <c r="F38" s="37">
        <v>-307000</v>
      </c>
      <c r="G38" s="37">
        <v>770000</v>
      </c>
      <c r="H38" s="37">
        <v>0</v>
      </c>
      <c r="I38" s="37">
        <v>-322000</v>
      </c>
      <c r="J38" s="37">
        <v>0</v>
      </c>
      <c r="K38" s="37">
        <v>-223000</v>
      </c>
      <c r="L38" s="37">
        <v>-482000</v>
      </c>
      <c r="M38" s="37">
        <v>3687000</v>
      </c>
      <c r="N38" s="37">
        <v>107000</v>
      </c>
      <c r="O38" s="37">
        <v>5548000</v>
      </c>
      <c r="P38" s="37">
        <v>-1883000</v>
      </c>
      <c r="Q38" s="37">
        <v>283000</v>
      </c>
      <c r="R38" s="37">
        <v>0</v>
      </c>
      <c r="S38" s="37">
        <v>-88000</v>
      </c>
      <c r="T38" s="37">
        <v>0</v>
      </c>
      <c r="U38" s="37">
        <v>72000</v>
      </c>
      <c r="V38" s="37">
        <v>0</v>
      </c>
      <c r="W38" s="37">
        <v>3932000</v>
      </c>
      <c r="X38" s="37">
        <v>-1018000</v>
      </c>
    </row>
    <row r="39" spans="1:24" ht="14.1" customHeight="1" x14ac:dyDescent="0.2">
      <c r="A39" s="108" t="s">
        <v>706</v>
      </c>
      <c r="B39" s="108" t="s">
        <v>709</v>
      </c>
      <c r="C39" s="42" t="s">
        <v>730</v>
      </c>
      <c r="D39" s="141" t="s">
        <v>65</v>
      </c>
      <c r="E39" s="37">
        <v>87000</v>
      </c>
      <c r="F39" s="37">
        <v>-42000</v>
      </c>
      <c r="G39" s="37">
        <v>0</v>
      </c>
      <c r="H39" s="37">
        <v>0</v>
      </c>
      <c r="I39" s="37">
        <v>0</v>
      </c>
      <c r="J39" s="37">
        <v>0</v>
      </c>
      <c r="K39" s="37">
        <v>15000</v>
      </c>
      <c r="L39" s="37">
        <v>0</v>
      </c>
      <c r="M39" s="37">
        <v>60000</v>
      </c>
      <c r="N39" s="37">
        <v>20000</v>
      </c>
      <c r="O39" s="37">
        <v>53000</v>
      </c>
      <c r="P39" s="37">
        <v>-26000</v>
      </c>
      <c r="Q39" s="37">
        <v>0</v>
      </c>
      <c r="R39" s="37">
        <v>0</v>
      </c>
      <c r="S39" s="37">
        <v>0</v>
      </c>
      <c r="T39" s="37">
        <v>0</v>
      </c>
      <c r="U39" s="37">
        <v>50000</v>
      </c>
      <c r="V39" s="37">
        <v>0</v>
      </c>
      <c r="W39" s="37">
        <v>77000</v>
      </c>
      <c r="X39" s="37">
        <v>-26000</v>
      </c>
    </row>
    <row r="40" spans="1:24" ht="14.1" customHeight="1" x14ac:dyDescent="0.2">
      <c r="A40" s="108" t="s">
        <v>706</v>
      </c>
      <c r="B40" s="108" t="s">
        <v>709</v>
      </c>
      <c r="C40" s="42" t="s">
        <v>728</v>
      </c>
      <c r="D40" s="141" t="s">
        <v>67</v>
      </c>
      <c r="E40" s="37">
        <v>188000</v>
      </c>
      <c r="F40" s="37">
        <v>20000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208000</v>
      </c>
      <c r="N40" s="37">
        <v>20000</v>
      </c>
      <c r="O40" s="37">
        <v>175000</v>
      </c>
      <c r="P40" s="37">
        <v>17000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192000</v>
      </c>
      <c r="X40" s="37">
        <v>16000</v>
      </c>
    </row>
    <row r="41" spans="1:24" ht="14.1" customHeight="1" x14ac:dyDescent="0.2">
      <c r="A41" s="108" t="s">
        <v>706</v>
      </c>
      <c r="B41" s="108" t="s">
        <v>709</v>
      </c>
      <c r="C41" s="42" t="s">
        <v>732</v>
      </c>
      <c r="D41" s="141" t="s">
        <v>68</v>
      </c>
      <c r="E41" s="37">
        <v>0</v>
      </c>
      <c r="F41" s="37">
        <v>7000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7000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</row>
    <row r="42" spans="1:24" ht="14.1" customHeight="1" x14ac:dyDescent="0.2">
      <c r="A42" s="108" t="s">
        <v>706</v>
      </c>
      <c r="B42" s="108" t="s">
        <v>709</v>
      </c>
      <c r="C42" s="42" t="s">
        <v>887</v>
      </c>
      <c r="D42" s="141" t="s">
        <v>70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</row>
    <row r="43" spans="1:24" ht="14.1" customHeight="1" x14ac:dyDescent="0.2">
      <c r="A43" s="108" t="s">
        <v>706</v>
      </c>
      <c r="B43" s="108" t="s">
        <v>709</v>
      </c>
      <c r="C43" s="42" t="s">
        <v>729</v>
      </c>
      <c r="D43" s="141" t="s">
        <v>71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</row>
    <row r="44" spans="1:24" ht="14.1" customHeight="1" x14ac:dyDescent="0.2">
      <c r="A44" s="108" t="s">
        <v>706</v>
      </c>
      <c r="B44" s="108" t="s">
        <v>709</v>
      </c>
      <c r="C44" s="42" t="s">
        <v>917</v>
      </c>
      <c r="D44" s="141" t="s">
        <v>73</v>
      </c>
      <c r="E44" s="37">
        <v>275000</v>
      </c>
      <c r="F44" s="37">
        <v>-15000</v>
      </c>
      <c r="G44" s="37">
        <v>0</v>
      </c>
      <c r="H44" s="37">
        <v>0</v>
      </c>
      <c r="I44" s="37">
        <v>0</v>
      </c>
      <c r="J44" s="37">
        <v>0</v>
      </c>
      <c r="K44" s="37">
        <v>15000</v>
      </c>
      <c r="L44" s="37">
        <v>0</v>
      </c>
      <c r="M44" s="37">
        <v>275000</v>
      </c>
      <c r="N44" s="37">
        <v>40000</v>
      </c>
      <c r="O44" s="37">
        <v>228000</v>
      </c>
      <c r="P44" s="37">
        <v>-9000</v>
      </c>
      <c r="Q44" s="37">
        <v>0</v>
      </c>
      <c r="R44" s="37">
        <v>0</v>
      </c>
      <c r="S44" s="37">
        <v>0</v>
      </c>
      <c r="T44" s="37">
        <v>0</v>
      </c>
      <c r="U44" s="37">
        <v>50000</v>
      </c>
      <c r="V44" s="37">
        <v>0</v>
      </c>
      <c r="W44" s="37">
        <v>269000</v>
      </c>
      <c r="X44" s="37">
        <v>-10000</v>
      </c>
    </row>
    <row r="45" spans="1:24" ht="14.1" customHeight="1" x14ac:dyDescent="0.2">
      <c r="A45" s="108" t="s">
        <v>706</v>
      </c>
      <c r="B45" s="108" t="s">
        <v>719</v>
      </c>
      <c r="C45" s="64"/>
      <c r="D45" s="141" t="s">
        <v>74</v>
      </c>
      <c r="E45" s="37">
        <v>3000</v>
      </c>
      <c r="F45" s="37">
        <v>-1000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2000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</row>
    <row r="46" spans="1:24" ht="14.1" customHeight="1" x14ac:dyDescent="0.2">
      <c r="A46" s="108" t="s">
        <v>706</v>
      </c>
      <c r="B46" s="108" t="s">
        <v>976</v>
      </c>
      <c r="C46" s="182"/>
      <c r="D46" s="183" t="s">
        <v>75</v>
      </c>
      <c r="E46" s="39">
        <v>278000</v>
      </c>
      <c r="F46" s="39">
        <v>-16000</v>
      </c>
      <c r="G46" s="39">
        <v>0</v>
      </c>
      <c r="H46" s="39">
        <v>0</v>
      </c>
      <c r="I46" s="39">
        <v>0</v>
      </c>
      <c r="J46" s="39">
        <v>0</v>
      </c>
      <c r="K46" s="39">
        <v>15000</v>
      </c>
      <c r="L46" s="39">
        <v>0</v>
      </c>
      <c r="M46" s="39">
        <v>277000</v>
      </c>
      <c r="N46" s="39">
        <v>40000</v>
      </c>
      <c r="O46" s="39">
        <v>228000</v>
      </c>
      <c r="P46" s="39">
        <v>-9000</v>
      </c>
      <c r="Q46" s="39">
        <v>0</v>
      </c>
      <c r="R46" s="39">
        <v>0</v>
      </c>
      <c r="S46" s="39">
        <v>0</v>
      </c>
      <c r="T46" s="39">
        <v>0</v>
      </c>
      <c r="U46" s="39">
        <v>50000</v>
      </c>
      <c r="V46" s="39">
        <v>0</v>
      </c>
      <c r="W46" s="39">
        <v>269000</v>
      </c>
      <c r="X46" s="39">
        <v>-10000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'@lists'!$A$43:$B$43</xm:f>
          </x14:formula1>
          <xm:sqref>B7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7"/>
  <sheetViews>
    <sheetView rightToLeft="1" topLeftCell="A7" workbookViewId="0">
      <selection activeCell="A14" sqref="A14:C47"/>
    </sheetView>
  </sheetViews>
  <sheetFormatPr defaultColWidth="11.42578125" defaultRowHeight="12.75" x14ac:dyDescent="0.2"/>
  <cols>
    <col min="1" max="1" width="12.7109375" customWidth="1"/>
    <col min="2" max="2" width="36.42578125" customWidth="1"/>
    <col min="3" max="3" width="27.42578125" customWidth="1"/>
    <col min="4" max="4" width="10.7109375" customWidth="1"/>
    <col min="5" max="5" width="20.28515625" customWidth="1"/>
    <col min="6" max="34" width="16.28515625" customWidth="1"/>
    <col min="35" max="35" width="8.28515625" customWidth="1"/>
  </cols>
  <sheetData>
    <row r="1" spans="1:35" ht="14.1" customHeight="1" x14ac:dyDescent="0.2">
      <c r="A1" s="19" t="s">
        <v>580</v>
      </c>
      <c r="B1" s="53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4.1" customHeight="1" x14ac:dyDescent="0.2">
      <c r="A2" s="19" t="s">
        <v>661</v>
      </c>
      <c r="B2" s="53"/>
      <c r="C2" s="35"/>
      <c r="D2" s="3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95" customHeight="1" x14ac:dyDescent="0.2">
      <c r="A3" s="35"/>
      <c r="B3" s="35"/>
      <c r="C3" s="35"/>
      <c r="D3" s="3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5" ht="14.1" customHeight="1" x14ac:dyDescent="0.2">
      <c r="A4" s="23" t="s">
        <v>560</v>
      </c>
      <c r="B4" s="24" t="s">
        <v>24</v>
      </c>
      <c r="C4" s="25"/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5" ht="14.1" customHeight="1" x14ac:dyDescent="0.2">
      <c r="A5" s="27" t="s">
        <v>1108</v>
      </c>
      <c r="B5" s="28">
        <v>44377</v>
      </c>
      <c r="C5" s="35"/>
      <c r="D5" s="3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5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5" ht="14.1" customHeight="1" x14ac:dyDescent="0.2">
      <c r="A7" s="31"/>
      <c r="B7" s="32"/>
      <c r="C7" s="35"/>
      <c r="D7" s="3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5" ht="14.1" customHeight="1" x14ac:dyDescent="0.2">
      <c r="A8" s="33" t="s">
        <v>876</v>
      </c>
      <c r="B8" s="34" t="s">
        <v>179</v>
      </c>
      <c r="C8" s="35"/>
      <c r="D8" s="3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5" ht="12.95" customHeight="1" x14ac:dyDescent="0.2">
      <c r="A9" s="35"/>
      <c r="B9" s="35"/>
      <c r="C9" s="35"/>
      <c r="D9" s="3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5" s="72" customFormat="1" ht="29.1" customHeight="1" x14ac:dyDescent="0.2">
      <c r="A10" s="70" t="s">
        <v>180</v>
      </c>
      <c r="B10" s="69"/>
      <c r="C10" s="69"/>
      <c r="D10" s="69"/>
      <c r="E10" s="69"/>
      <c r="F10" s="69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5" ht="14.1" customHeight="1" x14ac:dyDescent="0.2">
      <c r="A11" s="10" t="s">
        <v>179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5" ht="67.5" customHeight="1" x14ac:dyDescent="0.2">
      <c r="A12" s="35"/>
      <c r="B12" s="35"/>
      <c r="C12" s="35"/>
      <c r="D12" s="35"/>
      <c r="E12" s="42" t="s">
        <v>1506</v>
      </c>
      <c r="F12" s="42" t="s">
        <v>1507</v>
      </c>
      <c r="G12" s="42" t="s">
        <v>1508</v>
      </c>
      <c r="H12" s="42" t="s">
        <v>1509</v>
      </c>
      <c r="I12" s="42" t="s">
        <v>1510</v>
      </c>
      <c r="J12" s="42" t="s">
        <v>1511</v>
      </c>
      <c r="K12" s="42" t="s">
        <v>1512</v>
      </c>
      <c r="L12" s="42" t="s">
        <v>1513</v>
      </c>
      <c r="M12" s="42" t="s">
        <v>1514</v>
      </c>
      <c r="N12" s="42" t="s">
        <v>1515</v>
      </c>
      <c r="O12" s="42" t="s">
        <v>1516</v>
      </c>
      <c r="P12" s="42" t="s">
        <v>1517</v>
      </c>
      <c r="Q12" s="42" t="s">
        <v>1518</v>
      </c>
      <c r="R12" s="42" t="s">
        <v>1519</v>
      </c>
      <c r="S12" s="42" t="s">
        <v>1520</v>
      </c>
      <c r="T12" s="42" t="s">
        <v>1521</v>
      </c>
      <c r="U12" s="42" t="s">
        <v>1522</v>
      </c>
      <c r="V12" s="42" t="s">
        <v>1523</v>
      </c>
      <c r="W12" s="42" t="s">
        <v>1524</v>
      </c>
      <c r="X12" s="42" t="s">
        <v>1525</v>
      </c>
      <c r="Y12" s="42" t="s">
        <v>1526</v>
      </c>
      <c r="Z12" s="42" t="s">
        <v>1527</v>
      </c>
      <c r="AA12" s="42" t="s">
        <v>1528</v>
      </c>
      <c r="AB12" s="42" t="s">
        <v>1529</v>
      </c>
      <c r="AC12" s="42" t="s">
        <v>1530</v>
      </c>
      <c r="AD12" s="42" t="s">
        <v>1531</v>
      </c>
      <c r="AE12" s="42" t="s">
        <v>1532</v>
      </c>
      <c r="AF12" s="42" t="s">
        <v>1533</v>
      </c>
      <c r="AG12" s="42" t="s">
        <v>1534</v>
      </c>
      <c r="AH12" s="42" t="s">
        <v>1535</v>
      </c>
    </row>
    <row r="13" spans="1:35" ht="12.95" customHeight="1" x14ac:dyDescent="0.2">
      <c r="A13" s="35"/>
      <c r="B13" s="35"/>
      <c r="C13" s="35"/>
      <c r="D13" s="35"/>
      <c r="E13" s="56" t="s">
        <v>22</v>
      </c>
      <c r="F13" s="56" t="s">
        <v>51</v>
      </c>
      <c r="G13" s="56" t="s">
        <v>69</v>
      </c>
      <c r="H13" s="56" t="s">
        <v>83</v>
      </c>
      <c r="I13" s="56" t="s">
        <v>91</v>
      </c>
      <c r="J13" s="56" t="s">
        <v>96</v>
      </c>
      <c r="K13" s="56" t="s">
        <v>197</v>
      </c>
      <c r="L13" s="56" t="s">
        <v>198</v>
      </c>
      <c r="M13" s="56" t="s">
        <v>226</v>
      </c>
      <c r="N13" s="56" t="s">
        <v>23</v>
      </c>
      <c r="O13" s="56" t="s">
        <v>22</v>
      </c>
      <c r="P13" s="56" t="s">
        <v>51</v>
      </c>
      <c r="Q13" s="56" t="s">
        <v>69</v>
      </c>
      <c r="R13" s="56" t="s">
        <v>83</v>
      </c>
      <c r="S13" s="56" t="s">
        <v>91</v>
      </c>
      <c r="T13" s="56" t="s">
        <v>96</v>
      </c>
      <c r="U13" s="56" t="s">
        <v>197</v>
      </c>
      <c r="V13" s="56" t="s">
        <v>198</v>
      </c>
      <c r="W13" s="56" t="s">
        <v>226</v>
      </c>
      <c r="X13" s="56" t="s">
        <v>23</v>
      </c>
      <c r="Y13" s="56" t="s">
        <v>22</v>
      </c>
      <c r="Z13" s="56" t="s">
        <v>51</v>
      </c>
      <c r="AA13" s="56" t="s">
        <v>69</v>
      </c>
      <c r="AB13" s="56" t="s">
        <v>83</v>
      </c>
      <c r="AC13" s="56" t="s">
        <v>91</v>
      </c>
      <c r="AD13" s="56" t="s">
        <v>96</v>
      </c>
      <c r="AE13" s="56" t="s">
        <v>197</v>
      </c>
      <c r="AF13" s="56" t="s">
        <v>198</v>
      </c>
      <c r="AG13" s="56" t="s">
        <v>226</v>
      </c>
      <c r="AH13" s="56" t="s">
        <v>23</v>
      </c>
    </row>
    <row r="14" spans="1:35" ht="14.1" customHeight="1" x14ac:dyDescent="0.2">
      <c r="A14" s="108" t="s">
        <v>902</v>
      </c>
      <c r="B14" s="108" t="s">
        <v>513</v>
      </c>
      <c r="C14" s="42" t="s">
        <v>1103</v>
      </c>
      <c r="D14" s="56" t="s">
        <v>22</v>
      </c>
      <c r="E14" s="37">
        <v>33000</v>
      </c>
      <c r="F14" s="37">
        <v>3000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36000</v>
      </c>
      <c r="N14" s="37">
        <v>2000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34000</v>
      </c>
      <c r="V14" s="37">
        <v>0</v>
      </c>
      <c r="W14" s="37">
        <v>34000</v>
      </c>
      <c r="X14" s="37">
        <v>3000</v>
      </c>
      <c r="Y14" s="37">
        <v>0</v>
      </c>
      <c r="Z14" s="37">
        <v>-1000</v>
      </c>
      <c r="AA14" s="37">
        <v>0</v>
      </c>
      <c r="AB14" s="37">
        <v>0</v>
      </c>
      <c r="AC14" s="37">
        <v>0</v>
      </c>
      <c r="AD14" s="37">
        <v>0</v>
      </c>
      <c r="AE14" s="37">
        <v>34000</v>
      </c>
      <c r="AF14" s="37">
        <v>0</v>
      </c>
      <c r="AG14" s="37">
        <v>33000</v>
      </c>
      <c r="AH14" s="37">
        <v>2000</v>
      </c>
    </row>
    <row r="15" spans="1:35" ht="14.1" customHeight="1" x14ac:dyDescent="0.2">
      <c r="A15" s="108" t="s">
        <v>902</v>
      </c>
      <c r="B15" s="108" t="s">
        <v>513</v>
      </c>
      <c r="C15" s="42" t="s">
        <v>1102</v>
      </c>
      <c r="D15" s="56" t="s">
        <v>51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3000</v>
      </c>
      <c r="V15" s="37">
        <v>0</v>
      </c>
      <c r="W15" s="37">
        <v>3000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</row>
    <row r="16" spans="1:35" ht="14.1" customHeight="1" x14ac:dyDescent="0.2">
      <c r="A16" s="108" t="s">
        <v>902</v>
      </c>
      <c r="B16" s="108" t="s">
        <v>513</v>
      </c>
      <c r="C16" s="42" t="s">
        <v>1100</v>
      </c>
      <c r="D16" s="56" t="s">
        <v>69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</row>
    <row r="17" spans="1:34" ht="14.1" customHeight="1" x14ac:dyDescent="0.2">
      <c r="A17" s="108" t="s">
        <v>902</v>
      </c>
      <c r="B17" s="108" t="s">
        <v>513</v>
      </c>
      <c r="C17" s="42" t="s">
        <v>1101</v>
      </c>
      <c r="D17" s="56" t="s">
        <v>83</v>
      </c>
      <c r="E17" s="37">
        <v>0</v>
      </c>
      <c r="F17" s="37">
        <v>1000</v>
      </c>
      <c r="G17" s="37">
        <v>0</v>
      </c>
      <c r="H17" s="37">
        <v>0</v>
      </c>
      <c r="I17" s="37">
        <v>0</v>
      </c>
      <c r="J17" s="37">
        <v>0</v>
      </c>
      <c r="K17" s="37">
        <v>-1000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7000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7000</v>
      </c>
      <c r="X17" s="37">
        <v>0</v>
      </c>
      <c r="Y17" s="37">
        <v>0</v>
      </c>
      <c r="Z17" s="37">
        <v>0</v>
      </c>
      <c r="AA17" s="37">
        <v>7000</v>
      </c>
      <c r="AB17" s="37">
        <v>0</v>
      </c>
      <c r="AC17" s="37">
        <v>0</v>
      </c>
      <c r="AD17" s="37">
        <v>0</v>
      </c>
      <c r="AE17" s="37">
        <v>0</v>
      </c>
      <c r="AF17" s="37">
        <v>-7000</v>
      </c>
      <c r="AG17" s="37">
        <v>0</v>
      </c>
      <c r="AH17" s="37">
        <v>0</v>
      </c>
    </row>
    <row r="18" spans="1:34" ht="14.1" customHeight="1" x14ac:dyDescent="0.2">
      <c r="A18" s="108" t="s">
        <v>902</v>
      </c>
      <c r="B18" s="108" t="s">
        <v>513</v>
      </c>
      <c r="C18" s="42" t="s">
        <v>806</v>
      </c>
      <c r="D18" s="56" t="s">
        <v>91</v>
      </c>
      <c r="E18" s="37">
        <v>2556000</v>
      </c>
      <c r="F18" s="37">
        <v>157000</v>
      </c>
      <c r="G18" s="37">
        <v>905000</v>
      </c>
      <c r="H18" s="37">
        <v>-33000</v>
      </c>
      <c r="I18" s="37">
        <v>-642000</v>
      </c>
      <c r="J18" s="37">
        <v>0</v>
      </c>
      <c r="K18" s="37">
        <v>0</v>
      </c>
      <c r="L18" s="37">
        <v>-479000</v>
      </c>
      <c r="M18" s="37">
        <v>2464000</v>
      </c>
      <c r="N18" s="37">
        <v>5000</v>
      </c>
      <c r="O18" s="37">
        <v>1455000</v>
      </c>
      <c r="P18" s="37">
        <v>28000</v>
      </c>
      <c r="Q18" s="37">
        <v>514000</v>
      </c>
      <c r="R18" s="37">
        <v>0</v>
      </c>
      <c r="S18" s="37">
        <v>-317000</v>
      </c>
      <c r="T18" s="37">
        <v>0</v>
      </c>
      <c r="U18" s="37">
        <v>234000</v>
      </c>
      <c r="V18" s="37">
        <v>0</v>
      </c>
      <c r="W18" s="37">
        <v>1914000</v>
      </c>
      <c r="X18" s="37">
        <v>-27000</v>
      </c>
      <c r="Y18" s="37">
        <v>1455000</v>
      </c>
      <c r="Z18" s="37">
        <v>-31000</v>
      </c>
      <c r="AA18" s="37">
        <v>1323000</v>
      </c>
      <c r="AB18" s="37">
        <v>-70000</v>
      </c>
      <c r="AC18" s="37">
        <v>-565000</v>
      </c>
      <c r="AD18" s="37">
        <v>0</v>
      </c>
      <c r="AE18" s="37">
        <v>444000</v>
      </c>
      <c r="AF18" s="37">
        <v>0</v>
      </c>
      <c r="AG18" s="37">
        <v>2556000</v>
      </c>
      <c r="AH18" s="37">
        <v>5000</v>
      </c>
    </row>
    <row r="19" spans="1:34" ht="14.1" customHeight="1" x14ac:dyDescent="0.2">
      <c r="A19" s="108" t="s">
        <v>902</v>
      </c>
      <c r="B19" s="108" t="s">
        <v>513</v>
      </c>
      <c r="C19" s="42" t="s">
        <v>1095</v>
      </c>
      <c r="D19" s="56" t="s">
        <v>96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</row>
    <row r="20" spans="1:34" ht="14.1" customHeight="1" x14ac:dyDescent="0.2">
      <c r="A20" s="108" t="s">
        <v>902</v>
      </c>
      <c r="B20" s="108" t="s">
        <v>513</v>
      </c>
      <c r="C20" s="42" t="s">
        <v>1096</v>
      </c>
      <c r="D20" s="56" t="s">
        <v>197</v>
      </c>
      <c r="E20" s="37">
        <v>8000</v>
      </c>
      <c r="F20" s="37">
        <v>0</v>
      </c>
      <c r="G20" s="37">
        <v>0</v>
      </c>
      <c r="H20" s="37">
        <v>0</v>
      </c>
      <c r="I20" s="37">
        <v>-3000</v>
      </c>
      <c r="J20" s="37">
        <v>0</v>
      </c>
      <c r="K20" s="37">
        <v>0</v>
      </c>
      <c r="L20" s="37">
        <v>-5000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-1000</v>
      </c>
      <c r="AA20" s="37">
        <v>0</v>
      </c>
      <c r="AB20" s="37">
        <v>0</v>
      </c>
      <c r="AC20" s="37">
        <v>0</v>
      </c>
      <c r="AD20" s="37">
        <v>0</v>
      </c>
      <c r="AE20" s="37">
        <v>9000</v>
      </c>
      <c r="AF20" s="37">
        <v>0</v>
      </c>
      <c r="AG20" s="37">
        <v>8000</v>
      </c>
      <c r="AH20" s="37">
        <v>0</v>
      </c>
    </row>
    <row r="21" spans="1:34" ht="14.1" customHeight="1" x14ac:dyDescent="0.2">
      <c r="A21" s="108" t="s">
        <v>902</v>
      </c>
      <c r="B21" s="108" t="s">
        <v>513</v>
      </c>
      <c r="C21" s="42" t="s">
        <v>869</v>
      </c>
      <c r="D21" s="56" t="s">
        <v>198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</row>
    <row r="22" spans="1:34" ht="14.1" customHeight="1" x14ac:dyDescent="0.2">
      <c r="A22" s="108" t="s">
        <v>902</v>
      </c>
      <c r="B22" s="108" t="s">
        <v>513</v>
      </c>
      <c r="C22" s="42" t="s">
        <v>940</v>
      </c>
      <c r="D22" s="56" t="s">
        <v>226</v>
      </c>
      <c r="E22" s="37">
        <v>2597000</v>
      </c>
      <c r="F22" s="37">
        <v>161000</v>
      </c>
      <c r="G22" s="37">
        <v>905000</v>
      </c>
      <c r="H22" s="37">
        <v>-33000</v>
      </c>
      <c r="I22" s="37">
        <v>-645000</v>
      </c>
      <c r="J22" s="37">
        <v>0</v>
      </c>
      <c r="K22" s="37">
        <v>-1000</v>
      </c>
      <c r="L22" s="37">
        <v>-484000</v>
      </c>
      <c r="M22" s="37">
        <v>2500000</v>
      </c>
      <c r="N22" s="37">
        <v>7000</v>
      </c>
      <c r="O22" s="37">
        <v>1455000</v>
      </c>
      <c r="P22" s="37">
        <v>28000</v>
      </c>
      <c r="Q22" s="37">
        <v>521000</v>
      </c>
      <c r="R22" s="37">
        <v>0</v>
      </c>
      <c r="S22" s="37">
        <v>-317000</v>
      </c>
      <c r="T22" s="37">
        <v>0</v>
      </c>
      <c r="U22" s="37">
        <v>271000</v>
      </c>
      <c r="V22" s="37">
        <v>0</v>
      </c>
      <c r="W22" s="37">
        <v>1958000</v>
      </c>
      <c r="X22" s="37">
        <v>-24000</v>
      </c>
      <c r="Y22" s="37">
        <v>1455000</v>
      </c>
      <c r="Z22" s="37">
        <v>-33000</v>
      </c>
      <c r="AA22" s="37">
        <v>1330000</v>
      </c>
      <c r="AB22" s="37">
        <v>-70000</v>
      </c>
      <c r="AC22" s="37">
        <v>-565000</v>
      </c>
      <c r="AD22" s="37">
        <v>0</v>
      </c>
      <c r="AE22" s="37">
        <v>487000</v>
      </c>
      <c r="AF22" s="37">
        <v>-7000</v>
      </c>
      <c r="AG22" s="37">
        <v>2597000</v>
      </c>
      <c r="AH22" s="37">
        <v>7000</v>
      </c>
    </row>
    <row r="23" spans="1:34" ht="14.1" customHeight="1" x14ac:dyDescent="0.2">
      <c r="A23" s="108" t="s">
        <v>902</v>
      </c>
      <c r="B23" s="89" t="s">
        <v>20</v>
      </c>
      <c r="C23" s="42" t="s">
        <v>1103</v>
      </c>
      <c r="D23" s="56" t="s">
        <v>23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</row>
    <row r="24" spans="1:34" ht="14.1" customHeight="1" x14ac:dyDescent="0.2">
      <c r="A24" s="108" t="s">
        <v>902</v>
      </c>
      <c r="B24" s="89" t="s">
        <v>20</v>
      </c>
      <c r="C24" s="42" t="s">
        <v>1102</v>
      </c>
      <c r="D24" s="56" t="s">
        <v>29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</row>
    <row r="25" spans="1:34" ht="14.1" customHeight="1" x14ac:dyDescent="0.2">
      <c r="A25" s="108" t="s">
        <v>902</v>
      </c>
      <c r="B25" s="89" t="s">
        <v>20</v>
      </c>
      <c r="C25" s="42" t="s">
        <v>1100</v>
      </c>
      <c r="D25" s="56" t="s">
        <v>33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</row>
    <row r="26" spans="1:34" ht="14.1" customHeight="1" x14ac:dyDescent="0.2">
      <c r="A26" s="108" t="s">
        <v>902</v>
      </c>
      <c r="B26" s="89" t="s">
        <v>20</v>
      </c>
      <c r="C26" s="42" t="s">
        <v>1101</v>
      </c>
      <c r="D26" s="56" t="s">
        <v>40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</row>
    <row r="27" spans="1:34" ht="14.1" customHeight="1" x14ac:dyDescent="0.2">
      <c r="A27" s="108" t="s">
        <v>902</v>
      </c>
      <c r="B27" s="89" t="s">
        <v>20</v>
      </c>
      <c r="C27" s="42" t="s">
        <v>806</v>
      </c>
      <c r="D27" s="56" t="s">
        <v>43</v>
      </c>
      <c r="E27" s="37">
        <v>22000</v>
      </c>
      <c r="F27" s="37">
        <v>1000</v>
      </c>
      <c r="G27" s="37">
        <v>0</v>
      </c>
      <c r="H27" s="37">
        <v>0</v>
      </c>
      <c r="I27" s="37">
        <v>-1000</v>
      </c>
      <c r="J27" s="37">
        <v>0</v>
      </c>
      <c r="K27" s="37">
        <v>0</v>
      </c>
      <c r="L27" s="37">
        <v>-5000</v>
      </c>
      <c r="M27" s="37">
        <v>17000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1000</v>
      </c>
      <c r="V27" s="37">
        <v>0</v>
      </c>
      <c r="W27" s="37">
        <v>1000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22000</v>
      </c>
      <c r="AF27" s="37">
        <v>0</v>
      </c>
      <c r="AG27" s="37">
        <v>22000</v>
      </c>
      <c r="AH27" s="37">
        <v>0</v>
      </c>
    </row>
    <row r="28" spans="1:34" ht="14.1" customHeight="1" x14ac:dyDescent="0.2">
      <c r="A28" s="108" t="s">
        <v>902</v>
      </c>
      <c r="B28" s="89" t="s">
        <v>20</v>
      </c>
      <c r="C28" s="42" t="s">
        <v>1095</v>
      </c>
      <c r="D28" s="56" t="s">
        <v>45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</row>
    <row r="29" spans="1:34" ht="14.1" customHeight="1" x14ac:dyDescent="0.2">
      <c r="A29" s="108" t="s">
        <v>902</v>
      </c>
      <c r="B29" s="89" t="s">
        <v>20</v>
      </c>
      <c r="C29" s="42" t="s">
        <v>1096</v>
      </c>
      <c r="D29" s="56" t="s">
        <v>46</v>
      </c>
      <c r="E29" s="37">
        <v>2000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-2000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2000</v>
      </c>
      <c r="AF29" s="37">
        <v>0</v>
      </c>
      <c r="AG29" s="37">
        <v>2000</v>
      </c>
      <c r="AH29" s="37">
        <v>0</v>
      </c>
    </row>
    <row r="30" spans="1:34" ht="14.1" customHeight="1" x14ac:dyDescent="0.2">
      <c r="A30" s="108" t="s">
        <v>902</v>
      </c>
      <c r="B30" s="89" t="s">
        <v>20</v>
      </c>
      <c r="C30" s="42" t="s">
        <v>869</v>
      </c>
      <c r="D30" s="56" t="s">
        <v>47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</row>
    <row r="31" spans="1:34" ht="14.1" customHeight="1" x14ac:dyDescent="0.2">
      <c r="A31" s="108" t="s">
        <v>902</v>
      </c>
      <c r="B31" s="89" t="s">
        <v>20</v>
      </c>
      <c r="C31" s="42" t="s">
        <v>941</v>
      </c>
      <c r="D31" s="56" t="s">
        <v>49</v>
      </c>
      <c r="E31" s="37">
        <v>24000</v>
      </c>
      <c r="F31" s="37">
        <v>1000</v>
      </c>
      <c r="G31" s="37">
        <v>0</v>
      </c>
      <c r="H31" s="37">
        <v>0</v>
      </c>
      <c r="I31" s="37">
        <v>-1000</v>
      </c>
      <c r="J31" s="37">
        <v>0</v>
      </c>
      <c r="K31" s="37">
        <v>0</v>
      </c>
      <c r="L31" s="37">
        <v>-7000</v>
      </c>
      <c r="M31" s="37">
        <v>17000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1000</v>
      </c>
      <c r="V31" s="37">
        <v>0</v>
      </c>
      <c r="W31" s="37">
        <v>1000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24000</v>
      </c>
      <c r="AF31" s="37">
        <v>0</v>
      </c>
      <c r="AG31" s="37">
        <v>24000</v>
      </c>
      <c r="AH31" s="37">
        <v>0</v>
      </c>
    </row>
    <row r="32" spans="1:34" ht="14.1" customHeight="1" x14ac:dyDescent="0.2">
      <c r="A32" s="108" t="s">
        <v>902</v>
      </c>
      <c r="B32" s="108" t="s">
        <v>905</v>
      </c>
      <c r="C32" s="42" t="s">
        <v>730</v>
      </c>
      <c r="D32" s="56" t="s">
        <v>50</v>
      </c>
      <c r="E32" s="37">
        <v>587000</v>
      </c>
      <c r="F32" s="37">
        <v>-26000</v>
      </c>
      <c r="G32" s="37">
        <v>0</v>
      </c>
      <c r="H32" s="37">
        <v>0</v>
      </c>
      <c r="I32" s="37">
        <v>-209000</v>
      </c>
      <c r="J32" s="37">
        <v>0</v>
      </c>
      <c r="K32" s="37">
        <v>1000</v>
      </c>
      <c r="L32" s="37">
        <v>0</v>
      </c>
      <c r="M32" s="37">
        <v>353000</v>
      </c>
      <c r="N32" s="37">
        <v>-501000</v>
      </c>
      <c r="O32" s="37">
        <v>846000</v>
      </c>
      <c r="P32" s="37">
        <v>478000</v>
      </c>
      <c r="Q32" s="37">
        <v>0</v>
      </c>
      <c r="R32" s="37">
        <v>0</v>
      </c>
      <c r="S32" s="37">
        <v>-209000</v>
      </c>
      <c r="T32" s="37">
        <v>0</v>
      </c>
      <c r="U32" s="37">
        <v>6000</v>
      </c>
      <c r="V32" s="37">
        <v>0</v>
      </c>
      <c r="W32" s="37">
        <v>1121000</v>
      </c>
      <c r="X32" s="37">
        <v>81000</v>
      </c>
      <c r="Y32" s="37">
        <v>846000</v>
      </c>
      <c r="Z32" s="37">
        <v>-94000</v>
      </c>
      <c r="AA32" s="37">
        <v>0</v>
      </c>
      <c r="AB32" s="37">
        <v>0</v>
      </c>
      <c r="AC32" s="37">
        <v>-209000</v>
      </c>
      <c r="AD32" s="37">
        <v>0</v>
      </c>
      <c r="AE32" s="37">
        <v>44000</v>
      </c>
      <c r="AF32" s="37">
        <v>0</v>
      </c>
      <c r="AG32" s="37">
        <v>587000</v>
      </c>
      <c r="AH32" s="37">
        <v>-308000</v>
      </c>
    </row>
    <row r="33" spans="1:34" ht="14.1" customHeight="1" x14ac:dyDescent="0.2">
      <c r="A33" s="108" t="s">
        <v>902</v>
      </c>
      <c r="B33" s="108" t="s">
        <v>905</v>
      </c>
      <c r="C33" s="42" t="s">
        <v>728</v>
      </c>
      <c r="D33" s="56" t="s">
        <v>52</v>
      </c>
      <c r="E33" s="37">
        <v>1158000</v>
      </c>
      <c r="F33" s="37">
        <v>-1776000</v>
      </c>
      <c r="G33" s="37">
        <v>1066000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448000</v>
      </c>
      <c r="N33" s="37">
        <v>-17000</v>
      </c>
      <c r="O33" s="37">
        <v>379000</v>
      </c>
      <c r="P33" s="37">
        <v>-712000</v>
      </c>
      <c r="Q33" s="37">
        <v>805000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472000</v>
      </c>
      <c r="X33" s="37">
        <v>348000</v>
      </c>
      <c r="Y33" s="37">
        <v>379000</v>
      </c>
      <c r="Z33" s="37">
        <v>-122000</v>
      </c>
      <c r="AA33" s="37">
        <v>901000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1158000</v>
      </c>
      <c r="AH33" s="37">
        <v>878000</v>
      </c>
    </row>
    <row r="34" spans="1:34" ht="14.1" customHeight="1" x14ac:dyDescent="0.2">
      <c r="A34" s="108" t="s">
        <v>902</v>
      </c>
      <c r="B34" s="108" t="s">
        <v>905</v>
      </c>
      <c r="C34" s="42" t="s">
        <v>732</v>
      </c>
      <c r="D34" s="56" t="s">
        <v>55</v>
      </c>
      <c r="E34" s="37">
        <v>18000</v>
      </c>
      <c r="F34" s="37">
        <v>52000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70000</v>
      </c>
      <c r="N34" s="37">
        <v>39000</v>
      </c>
      <c r="O34" s="37">
        <v>8000</v>
      </c>
      <c r="P34" s="37">
        <v>342000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350000</v>
      </c>
      <c r="X34" s="37">
        <v>340000</v>
      </c>
      <c r="Y34" s="37">
        <v>8000</v>
      </c>
      <c r="Z34" s="37">
        <v>10000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18000</v>
      </c>
      <c r="AH34" s="37">
        <v>12000</v>
      </c>
    </row>
    <row r="35" spans="1:34" ht="14.1" customHeight="1" x14ac:dyDescent="0.2">
      <c r="A35" s="108" t="s">
        <v>902</v>
      </c>
      <c r="B35" s="108" t="s">
        <v>905</v>
      </c>
      <c r="C35" s="42" t="s">
        <v>887</v>
      </c>
      <c r="D35" s="56" t="s">
        <v>56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</row>
    <row r="36" spans="1:34" ht="14.1" customHeight="1" x14ac:dyDescent="0.2">
      <c r="A36" s="108" t="s">
        <v>902</v>
      </c>
      <c r="B36" s="108" t="s">
        <v>905</v>
      </c>
      <c r="C36" s="42" t="s">
        <v>729</v>
      </c>
      <c r="D36" s="56" t="s">
        <v>58</v>
      </c>
      <c r="E36" s="37">
        <v>4000</v>
      </c>
      <c r="F36" s="37">
        <v>295000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299000</v>
      </c>
      <c r="N36" s="37">
        <v>298000</v>
      </c>
      <c r="O36" s="37">
        <v>4000</v>
      </c>
      <c r="P36" s="37">
        <v>26000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30000</v>
      </c>
      <c r="X36" s="37">
        <v>28000</v>
      </c>
      <c r="Y36" s="37">
        <v>4000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4000</v>
      </c>
      <c r="AH36" s="37">
        <v>4000</v>
      </c>
    </row>
    <row r="37" spans="1:34" ht="14.1" customHeight="1" x14ac:dyDescent="0.2">
      <c r="A37" s="108" t="s">
        <v>902</v>
      </c>
      <c r="B37" s="108" t="s">
        <v>905</v>
      </c>
      <c r="C37" s="42" t="s">
        <v>946</v>
      </c>
      <c r="D37" s="56" t="s">
        <v>60</v>
      </c>
      <c r="E37" s="37">
        <v>1767000</v>
      </c>
      <c r="F37" s="37">
        <v>-1455000</v>
      </c>
      <c r="G37" s="37">
        <v>1066000</v>
      </c>
      <c r="H37" s="37">
        <v>0</v>
      </c>
      <c r="I37" s="37">
        <v>-209000</v>
      </c>
      <c r="J37" s="37">
        <v>0</v>
      </c>
      <c r="K37" s="37">
        <v>1000</v>
      </c>
      <c r="L37" s="37">
        <v>0</v>
      </c>
      <c r="M37" s="37">
        <v>1170000</v>
      </c>
      <c r="N37" s="37">
        <v>-181000</v>
      </c>
      <c r="O37" s="37">
        <v>1237000</v>
      </c>
      <c r="P37" s="37">
        <v>134000</v>
      </c>
      <c r="Q37" s="37">
        <v>805000</v>
      </c>
      <c r="R37" s="37">
        <v>0</v>
      </c>
      <c r="S37" s="37">
        <v>-209000</v>
      </c>
      <c r="T37" s="37">
        <v>0</v>
      </c>
      <c r="U37" s="37">
        <v>6000</v>
      </c>
      <c r="V37" s="37">
        <v>0</v>
      </c>
      <c r="W37" s="37">
        <v>1973000</v>
      </c>
      <c r="X37" s="37">
        <v>797000</v>
      </c>
      <c r="Y37" s="37">
        <v>1237000</v>
      </c>
      <c r="Z37" s="37">
        <v>-206000</v>
      </c>
      <c r="AA37" s="37">
        <v>901000</v>
      </c>
      <c r="AB37" s="37">
        <v>0</v>
      </c>
      <c r="AC37" s="37">
        <v>-209000</v>
      </c>
      <c r="AD37" s="37">
        <v>0</v>
      </c>
      <c r="AE37" s="37">
        <v>44000</v>
      </c>
      <c r="AF37" s="37">
        <v>0</v>
      </c>
      <c r="AG37" s="37">
        <v>1767000</v>
      </c>
      <c r="AH37" s="37">
        <v>586000</v>
      </c>
    </row>
    <row r="38" spans="1:34" ht="14.1" customHeight="1" x14ac:dyDescent="0.2">
      <c r="A38" s="108" t="s">
        <v>902</v>
      </c>
      <c r="B38" s="108" t="s">
        <v>912</v>
      </c>
      <c r="C38" s="64"/>
      <c r="D38" s="56" t="s">
        <v>61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</row>
    <row r="39" spans="1:34" ht="14.1" customHeight="1" x14ac:dyDescent="0.2">
      <c r="A39" s="108" t="s">
        <v>902</v>
      </c>
      <c r="B39" s="108" t="s">
        <v>979</v>
      </c>
      <c r="C39" s="64"/>
      <c r="D39" s="56" t="s">
        <v>62</v>
      </c>
      <c r="E39" s="37">
        <v>4388000</v>
      </c>
      <c r="F39" s="37">
        <v>-1293000</v>
      </c>
      <c r="G39" s="37">
        <v>1971000</v>
      </c>
      <c r="H39" s="37">
        <v>-33000</v>
      </c>
      <c r="I39" s="37">
        <v>-855000</v>
      </c>
      <c r="J39" s="37">
        <v>0</v>
      </c>
      <c r="K39" s="37">
        <v>0</v>
      </c>
      <c r="L39" s="37">
        <v>-491000</v>
      </c>
      <c r="M39" s="37">
        <v>3687000</v>
      </c>
      <c r="N39" s="37">
        <v>-174000</v>
      </c>
      <c r="O39" s="37">
        <v>2692000</v>
      </c>
      <c r="P39" s="37">
        <v>162000</v>
      </c>
      <c r="Q39" s="37">
        <v>1326000</v>
      </c>
      <c r="R39" s="37">
        <v>0</v>
      </c>
      <c r="S39" s="37">
        <v>-526000</v>
      </c>
      <c r="T39" s="37">
        <v>0</v>
      </c>
      <c r="U39" s="37">
        <v>278000</v>
      </c>
      <c r="V39" s="37">
        <v>0</v>
      </c>
      <c r="W39" s="37">
        <v>3932000</v>
      </c>
      <c r="X39" s="37">
        <v>773000</v>
      </c>
      <c r="Y39" s="37">
        <v>2692000</v>
      </c>
      <c r="Z39" s="37">
        <v>-239000</v>
      </c>
      <c r="AA39" s="37">
        <v>2231000</v>
      </c>
      <c r="AB39" s="37">
        <v>-70000</v>
      </c>
      <c r="AC39" s="37">
        <v>-774000</v>
      </c>
      <c r="AD39" s="37">
        <v>0</v>
      </c>
      <c r="AE39" s="37">
        <v>555000</v>
      </c>
      <c r="AF39" s="37">
        <v>-7000</v>
      </c>
      <c r="AG39" s="37">
        <v>4388000</v>
      </c>
      <c r="AH39" s="37">
        <v>593000</v>
      </c>
    </row>
    <row r="40" spans="1:34" ht="14.1" customHeight="1" x14ac:dyDescent="0.2">
      <c r="A40" s="108" t="s">
        <v>706</v>
      </c>
      <c r="B40" s="108" t="s">
        <v>709</v>
      </c>
      <c r="C40" s="42" t="s">
        <v>730</v>
      </c>
      <c r="D40" s="56" t="s">
        <v>65</v>
      </c>
      <c r="E40" s="37">
        <v>63000</v>
      </c>
      <c r="F40" s="37">
        <v>-52000</v>
      </c>
      <c r="G40" s="37">
        <v>0</v>
      </c>
      <c r="H40" s="37">
        <v>0</v>
      </c>
      <c r="I40" s="37">
        <v>0</v>
      </c>
      <c r="J40" s="37">
        <v>0</v>
      </c>
      <c r="K40" s="37">
        <v>49000</v>
      </c>
      <c r="L40" s="37">
        <v>0</v>
      </c>
      <c r="M40" s="37">
        <v>60000</v>
      </c>
      <c r="N40" s="37">
        <v>17000</v>
      </c>
      <c r="O40" s="37">
        <v>38000</v>
      </c>
      <c r="P40" s="37">
        <v>-12000</v>
      </c>
      <c r="Q40" s="37">
        <v>0</v>
      </c>
      <c r="R40" s="37">
        <v>0</v>
      </c>
      <c r="S40" s="37">
        <v>0</v>
      </c>
      <c r="T40" s="37">
        <v>0</v>
      </c>
      <c r="U40" s="37">
        <v>51000</v>
      </c>
      <c r="V40" s="37">
        <v>0</v>
      </c>
      <c r="W40" s="37">
        <v>77000</v>
      </c>
      <c r="X40" s="37">
        <v>45000</v>
      </c>
      <c r="Y40" s="37">
        <v>38000</v>
      </c>
      <c r="Z40" s="37">
        <v>-31000</v>
      </c>
      <c r="AA40" s="37">
        <v>0</v>
      </c>
      <c r="AB40" s="37">
        <v>0</v>
      </c>
      <c r="AC40" s="37">
        <v>0</v>
      </c>
      <c r="AD40" s="37">
        <v>0</v>
      </c>
      <c r="AE40" s="37">
        <v>56000</v>
      </c>
      <c r="AF40" s="37">
        <v>0</v>
      </c>
      <c r="AG40" s="37">
        <v>63000</v>
      </c>
      <c r="AH40" s="37">
        <v>0</v>
      </c>
    </row>
    <row r="41" spans="1:34" ht="14.1" customHeight="1" x14ac:dyDescent="0.2">
      <c r="A41" s="108" t="s">
        <v>706</v>
      </c>
      <c r="B41" s="108" t="s">
        <v>709</v>
      </c>
      <c r="C41" s="42" t="s">
        <v>728</v>
      </c>
      <c r="D41" s="56" t="s">
        <v>67</v>
      </c>
      <c r="E41" s="37">
        <v>176000</v>
      </c>
      <c r="F41" s="37">
        <v>32000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208000</v>
      </c>
      <c r="N41" s="37">
        <v>0</v>
      </c>
      <c r="O41" s="37">
        <v>257000</v>
      </c>
      <c r="P41" s="37">
        <v>-65000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192000</v>
      </c>
      <c r="X41" s="37">
        <v>0</v>
      </c>
      <c r="Y41" s="37">
        <v>257000</v>
      </c>
      <c r="Z41" s="37">
        <v>-81000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176000</v>
      </c>
      <c r="AH41" s="37">
        <v>0</v>
      </c>
    </row>
    <row r="42" spans="1:34" ht="14.1" customHeight="1" x14ac:dyDescent="0.2">
      <c r="A42" s="108" t="s">
        <v>706</v>
      </c>
      <c r="B42" s="108" t="s">
        <v>709</v>
      </c>
      <c r="C42" s="42" t="s">
        <v>732</v>
      </c>
      <c r="D42" s="56" t="s">
        <v>68</v>
      </c>
      <c r="E42" s="37">
        <v>0</v>
      </c>
      <c r="F42" s="37">
        <v>7000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7000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</row>
    <row r="43" spans="1:34" ht="14.1" customHeight="1" x14ac:dyDescent="0.2">
      <c r="A43" s="108" t="s">
        <v>706</v>
      </c>
      <c r="B43" s="108" t="s">
        <v>709</v>
      </c>
      <c r="C43" s="42" t="s">
        <v>887</v>
      </c>
      <c r="D43" s="56" t="s">
        <v>70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</row>
    <row r="44" spans="1:34" ht="14.1" customHeight="1" x14ac:dyDescent="0.2">
      <c r="A44" s="108" t="s">
        <v>706</v>
      </c>
      <c r="B44" s="108" t="s">
        <v>709</v>
      </c>
      <c r="C44" s="42" t="s">
        <v>729</v>
      </c>
      <c r="D44" s="56" t="s">
        <v>71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</row>
    <row r="45" spans="1:34" ht="14.1" customHeight="1" x14ac:dyDescent="0.2">
      <c r="A45" s="108" t="s">
        <v>706</v>
      </c>
      <c r="B45" s="108" t="s">
        <v>709</v>
      </c>
      <c r="C45" s="42" t="s">
        <v>917</v>
      </c>
      <c r="D45" s="56" t="s">
        <v>73</v>
      </c>
      <c r="E45" s="37">
        <v>239000</v>
      </c>
      <c r="F45" s="37">
        <v>-13000</v>
      </c>
      <c r="G45" s="37">
        <v>0</v>
      </c>
      <c r="H45" s="37">
        <v>0</v>
      </c>
      <c r="I45" s="37">
        <v>0</v>
      </c>
      <c r="J45" s="37">
        <v>0</v>
      </c>
      <c r="K45" s="37">
        <v>49000</v>
      </c>
      <c r="L45" s="37">
        <v>0</v>
      </c>
      <c r="M45" s="37">
        <v>275000</v>
      </c>
      <c r="N45" s="37">
        <v>17000</v>
      </c>
      <c r="O45" s="37">
        <v>295000</v>
      </c>
      <c r="P45" s="37">
        <v>-77000</v>
      </c>
      <c r="Q45" s="37">
        <v>0</v>
      </c>
      <c r="R45" s="37">
        <v>0</v>
      </c>
      <c r="S45" s="37">
        <v>0</v>
      </c>
      <c r="T45" s="37">
        <v>0</v>
      </c>
      <c r="U45" s="37">
        <v>51000</v>
      </c>
      <c r="V45" s="37">
        <v>0</v>
      </c>
      <c r="W45" s="37">
        <v>269000</v>
      </c>
      <c r="X45" s="37">
        <v>45000</v>
      </c>
      <c r="Y45" s="37">
        <v>295000</v>
      </c>
      <c r="Z45" s="37">
        <v>-112000</v>
      </c>
      <c r="AA45" s="37">
        <v>0</v>
      </c>
      <c r="AB45" s="37">
        <v>0</v>
      </c>
      <c r="AC45" s="37">
        <v>0</v>
      </c>
      <c r="AD45" s="37">
        <v>0</v>
      </c>
      <c r="AE45" s="37">
        <v>56000</v>
      </c>
      <c r="AF45" s="37">
        <v>0</v>
      </c>
      <c r="AG45" s="37">
        <v>239000</v>
      </c>
      <c r="AH45" s="37">
        <v>0</v>
      </c>
    </row>
    <row r="46" spans="1:34" ht="14.1" customHeight="1" x14ac:dyDescent="0.2">
      <c r="A46" s="108" t="s">
        <v>706</v>
      </c>
      <c r="B46" s="108" t="s">
        <v>719</v>
      </c>
      <c r="C46" s="64"/>
      <c r="D46" s="56" t="s">
        <v>74</v>
      </c>
      <c r="E46" s="37">
        <v>0</v>
      </c>
      <c r="F46" s="37">
        <v>2000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2000</v>
      </c>
      <c r="N46" s="37">
        <v>3000</v>
      </c>
      <c r="O46" s="37">
        <v>6000</v>
      </c>
      <c r="P46" s="37">
        <v>-6000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6000</v>
      </c>
      <c r="Z46" s="37">
        <v>-6000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</row>
    <row r="47" spans="1:34" ht="14.1" customHeight="1" x14ac:dyDescent="0.2">
      <c r="A47" s="108" t="s">
        <v>706</v>
      </c>
      <c r="B47" s="108" t="s">
        <v>976</v>
      </c>
      <c r="C47" s="182"/>
      <c r="D47" s="56" t="s">
        <v>75</v>
      </c>
      <c r="E47" s="39">
        <v>239000</v>
      </c>
      <c r="F47" s="39">
        <v>-11000</v>
      </c>
      <c r="G47" s="39">
        <v>0</v>
      </c>
      <c r="H47" s="39">
        <v>0</v>
      </c>
      <c r="I47" s="39">
        <v>0</v>
      </c>
      <c r="J47" s="39">
        <v>0</v>
      </c>
      <c r="K47" s="39">
        <v>49000</v>
      </c>
      <c r="L47" s="39">
        <v>0</v>
      </c>
      <c r="M47" s="39">
        <v>277000</v>
      </c>
      <c r="N47" s="39">
        <v>20000</v>
      </c>
      <c r="O47" s="39">
        <v>301000</v>
      </c>
      <c r="P47" s="39">
        <v>-83000</v>
      </c>
      <c r="Q47" s="39">
        <v>0</v>
      </c>
      <c r="R47" s="39">
        <v>0</v>
      </c>
      <c r="S47" s="39">
        <v>0</v>
      </c>
      <c r="T47" s="39">
        <v>0</v>
      </c>
      <c r="U47" s="39">
        <v>51000</v>
      </c>
      <c r="V47" s="39">
        <v>0</v>
      </c>
      <c r="W47" s="39">
        <v>269000</v>
      </c>
      <c r="X47" s="39">
        <v>45000</v>
      </c>
      <c r="Y47" s="39">
        <v>301000</v>
      </c>
      <c r="Z47" s="39">
        <v>-118000</v>
      </c>
      <c r="AA47" s="39">
        <v>0</v>
      </c>
      <c r="AB47" s="39">
        <v>0</v>
      </c>
      <c r="AC47" s="39">
        <v>0</v>
      </c>
      <c r="AD47" s="39">
        <v>0</v>
      </c>
      <c r="AE47" s="39">
        <v>56000</v>
      </c>
      <c r="AF47" s="39">
        <v>0</v>
      </c>
      <c r="AG47" s="39">
        <v>239000</v>
      </c>
      <c r="AH47" s="39">
        <v>0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B8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2"/>
  <sheetViews>
    <sheetView rightToLeft="1" workbookViewId="0">
      <selection activeCell="D15" sqref="D15:F21"/>
    </sheetView>
  </sheetViews>
  <sheetFormatPr defaultColWidth="11.42578125" defaultRowHeight="12.75" x14ac:dyDescent="0.2"/>
  <cols>
    <col min="1" max="1" width="26.85546875" customWidth="1"/>
    <col min="2" max="2" width="36.140625" customWidth="1"/>
    <col min="3" max="3" width="9.5703125" customWidth="1"/>
    <col min="4" max="4" width="23.85546875" customWidth="1"/>
    <col min="5" max="5" width="20.28515625" customWidth="1"/>
    <col min="6" max="6" width="24.7109375" customWidth="1"/>
    <col min="7" max="7" width="8.28515625" customWidth="1"/>
  </cols>
  <sheetData>
    <row r="1" spans="1:7" ht="14.1" customHeight="1" x14ac:dyDescent="0.2">
      <c r="A1" s="19" t="s">
        <v>580</v>
      </c>
      <c r="B1" s="86"/>
      <c r="C1" s="60"/>
      <c r="D1" s="60"/>
      <c r="E1" s="60"/>
      <c r="F1" s="2"/>
      <c r="G1" s="2"/>
    </row>
    <row r="2" spans="1:7" ht="14.1" customHeight="1" x14ac:dyDescent="0.2">
      <c r="A2" s="19" t="s">
        <v>661</v>
      </c>
      <c r="B2" s="86"/>
      <c r="C2" s="60"/>
      <c r="D2" s="60"/>
      <c r="E2" s="60"/>
      <c r="F2" s="2"/>
      <c r="G2" s="2"/>
    </row>
    <row r="3" spans="1:7" ht="12.95" customHeight="1" x14ac:dyDescent="0.2">
      <c r="A3" s="60"/>
      <c r="B3" s="60"/>
      <c r="C3" s="60"/>
      <c r="D3" s="60"/>
      <c r="E3" s="60"/>
      <c r="F3" s="2"/>
      <c r="G3" s="2"/>
    </row>
    <row r="4" spans="1:7" ht="14.1" customHeight="1" x14ac:dyDescent="0.2">
      <c r="A4" s="23" t="s">
        <v>560</v>
      </c>
      <c r="B4" s="24" t="s">
        <v>24</v>
      </c>
      <c r="C4" s="25"/>
      <c r="D4" s="62"/>
      <c r="E4" s="2"/>
      <c r="F4" s="2"/>
    </row>
    <row r="5" spans="1:7" ht="14.1" customHeight="1" x14ac:dyDescent="0.2">
      <c r="A5" s="27" t="s">
        <v>1108</v>
      </c>
      <c r="B5" s="28">
        <v>44377</v>
      </c>
      <c r="C5" s="35"/>
      <c r="D5" s="35"/>
      <c r="E5" s="2"/>
      <c r="F5" s="2"/>
    </row>
    <row r="6" spans="1:7" ht="14.1" customHeight="1" x14ac:dyDescent="0.2">
      <c r="A6" s="29" t="str">
        <f>"סוג מטבע"&amp;IF(B6="ILS","אלפי ש""""ח","")</f>
        <v>סוג מטבעאלפי ש""ח</v>
      </c>
      <c r="B6" s="30" t="s">
        <v>353</v>
      </c>
      <c r="C6" s="35"/>
      <c r="D6" s="35"/>
      <c r="E6" s="2"/>
      <c r="F6" s="2"/>
    </row>
    <row r="7" spans="1:7" ht="14.1" customHeight="1" x14ac:dyDescent="0.2">
      <c r="A7" s="31"/>
      <c r="B7" s="32"/>
      <c r="C7" s="35"/>
      <c r="D7" s="35"/>
      <c r="E7" s="2"/>
      <c r="F7" s="2"/>
    </row>
    <row r="8" spans="1:7" ht="14.1" customHeight="1" x14ac:dyDescent="0.2">
      <c r="A8" s="33" t="s">
        <v>876</v>
      </c>
      <c r="B8" s="34" t="s">
        <v>181</v>
      </c>
      <c r="C8" s="35"/>
      <c r="D8" s="35"/>
      <c r="E8" s="2"/>
      <c r="F8" s="2"/>
    </row>
    <row r="9" spans="1:7" ht="12.95" customHeight="1" x14ac:dyDescent="0.2">
      <c r="A9" s="45"/>
      <c r="B9" s="45"/>
      <c r="C9" s="45"/>
      <c r="D9" s="45"/>
      <c r="E9" s="2"/>
      <c r="F9" s="2"/>
    </row>
    <row r="10" spans="1:7" s="72" customFormat="1" ht="50.1" customHeight="1" x14ac:dyDescent="0.2">
      <c r="A10" s="70" t="s">
        <v>182</v>
      </c>
      <c r="B10" s="69"/>
      <c r="C10" s="69"/>
      <c r="D10" s="69"/>
      <c r="E10" s="69"/>
      <c r="F10" s="69"/>
    </row>
    <row r="11" spans="1:7" ht="14.1" customHeight="1" x14ac:dyDescent="0.2">
      <c r="A11" s="10" t="s">
        <v>181</v>
      </c>
      <c r="B11" s="2"/>
      <c r="C11" s="2"/>
      <c r="D11" s="2"/>
      <c r="E11" s="2"/>
      <c r="F11" s="2"/>
    </row>
    <row r="12" spans="1:7" ht="14.1" customHeight="1" x14ac:dyDescent="0.2">
      <c r="A12" s="35"/>
      <c r="B12" s="35"/>
      <c r="C12" s="35"/>
      <c r="D12" s="64" t="s">
        <v>1111</v>
      </c>
      <c r="E12" s="64" t="s">
        <v>1061</v>
      </c>
      <c r="F12" s="64" t="s">
        <v>1106</v>
      </c>
      <c r="G12" s="68"/>
    </row>
    <row r="13" spans="1:7" ht="14.1" customHeight="1" x14ac:dyDescent="0.2">
      <c r="A13" s="35"/>
      <c r="B13" s="35"/>
      <c r="C13" s="35"/>
      <c r="D13" s="64" t="s">
        <v>766</v>
      </c>
      <c r="E13" s="64" t="s">
        <v>766</v>
      </c>
      <c r="F13" s="64" t="s">
        <v>766</v>
      </c>
      <c r="G13" s="68"/>
    </row>
    <row r="14" spans="1:7" ht="12.95" customHeight="1" x14ac:dyDescent="0.2">
      <c r="A14" s="35"/>
      <c r="B14" s="35"/>
      <c r="C14" s="35"/>
      <c r="D14" s="56" t="s">
        <v>22</v>
      </c>
      <c r="E14" s="56" t="s">
        <v>22</v>
      </c>
      <c r="F14" s="56" t="s">
        <v>22</v>
      </c>
      <c r="G14" s="68"/>
    </row>
    <row r="15" spans="1:7" ht="102" customHeight="1" x14ac:dyDescent="0.2">
      <c r="A15" s="55" t="s">
        <v>745</v>
      </c>
      <c r="B15" s="42" t="s">
        <v>1020</v>
      </c>
      <c r="C15" s="56" t="s">
        <v>22</v>
      </c>
      <c r="D15" s="37">
        <v>0</v>
      </c>
      <c r="E15" s="37">
        <v>0</v>
      </c>
      <c r="F15" s="37">
        <v>0</v>
      </c>
      <c r="G15" s="68"/>
    </row>
    <row r="16" spans="1:7" ht="96.75" customHeight="1" x14ac:dyDescent="0.2">
      <c r="A16" s="55" t="s">
        <v>745</v>
      </c>
      <c r="B16" s="42" t="s">
        <v>851</v>
      </c>
      <c r="C16" s="56" t="s">
        <v>51</v>
      </c>
      <c r="D16" s="37">
        <v>0</v>
      </c>
      <c r="E16" s="37">
        <v>0</v>
      </c>
      <c r="F16" s="37">
        <v>0</v>
      </c>
      <c r="G16" s="68"/>
    </row>
    <row r="17" spans="1:7" ht="108.75" customHeight="1" x14ac:dyDescent="0.2">
      <c r="A17" s="55" t="s">
        <v>745</v>
      </c>
      <c r="B17" s="42" t="s">
        <v>956</v>
      </c>
      <c r="C17" s="56" t="s">
        <v>69</v>
      </c>
      <c r="D17" s="37">
        <v>0</v>
      </c>
      <c r="E17" s="37">
        <v>0</v>
      </c>
      <c r="F17" s="37">
        <v>0</v>
      </c>
      <c r="G17" s="68"/>
    </row>
    <row r="18" spans="1:7" ht="76.5" customHeight="1" x14ac:dyDescent="0.2">
      <c r="A18" s="55" t="s">
        <v>746</v>
      </c>
      <c r="B18" s="42" t="s">
        <v>1020</v>
      </c>
      <c r="C18" s="56" t="s">
        <v>83</v>
      </c>
      <c r="D18" s="37">
        <v>0</v>
      </c>
      <c r="E18" s="37">
        <v>0</v>
      </c>
      <c r="F18" s="37">
        <v>0</v>
      </c>
      <c r="G18" s="68"/>
    </row>
    <row r="19" spans="1:7" ht="42" customHeight="1" x14ac:dyDescent="0.2">
      <c r="A19" s="55" t="s">
        <v>746</v>
      </c>
      <c r="B19" s="42" t="s">
        <v>851</v>
      </c>
      <c r="C19" s="56" t="s">
        <v>91</v>
      </c>
      <c r="D19" s="37">
        <v>0</v>
      </c>
      <c r="E19" s="37">
        <v>208000</v>
      </c>
      <c r="F19" s="37">
        <v>0</v>
      </c>
      <c r="G19" s="68"/>
    </row>
    <row r="20" spans="1:7" ht="45" customHeight="1" x14ac:dyDescent="0.2">
      <c r="A20" s="55" t="s">
        <v>746</v>
      </c>
      <c r="B20" s="42" t="s">
        <v>956</v>
      </c>
      <c r="C20" s="56" t="s">
        <v>96</v>
      </c>
      <c r="D20" s="37">
        <v>10427000</v>
      </c>
      <c r="E20" s="37">
        <v>10036000</v>
      </c>
      <c r="F20" s="37">
        <v>9341000</v>
      </c>
      <c r="G20" s="68"/>
    </row>
    <row r="21" spans="1:7" ht="49.5" customHeight="1" x14ac:dyDescent="0.2">
      <c r="A21" s="55" t="s">
        <v>1013</v>
      </c>
      <c r="B21" s="55"/>
      <c r="C21" s="58" t="s">
        <v>197</v>
      </c>
      <c r="D21" s="39">
        <v>10427000</v>
      </c>
      <c r="E21" s="39">
        <v>10244000</v>
      </c>
      <c r="F21" s="39">
        <v>9341000</v>
      </c>
      <c r="G21" s="68"/>
    </row>
    <row r="22" spans="1:7" ht="15" x14ac:dyDescent="0.2">
      <c r="A22" s="68"/>
      <c r="B22" s="68"/>
      <c r="C22" s="68"/>
      <c r="D22" s="68"/>
      <c r="E22" s="68"/>
      <c r="F22" s="68"/>
      <c r="G22" s="6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B8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6"/>
  <sheetViews>
    <sheetView rightToLeft="1" topLeftCell="A7" workbookViewId="0">
      <selection activeCell="D14" sqref="D14:O46"/>
    </sheetView>
  </sheetViews>
  <sheetFormatPr defaultColWidth="11.42578125" defaultRowHeight="12.75" x14ac:dyDescent="0.2"/>
  <cols>
    <col min="1" max="1" width="28" customWidth="1"/>
    <col min="2" max="3" width="13.5703125" customWidth="1"/>
    <col min="4" max="4" width="21.28515625" customWidth="1"/>
    <col min="5" max="5" width="19.5703125" customWidth="1"/>
    <col min="6" max="6" width="16.28515625" customWidth="1"/>
    <col min="7" max="7" width="20.5703125" customWidth="1"/>
    <col min="8" max="8" width="25.5703125" customWidth="1"/>
    <col min="9" max="10" width="16.28515625" customWidth="1"/>
    <col min="11" max="11" width="21.7109375" customWidth="1"/>
    <col min="12" max="13" width="16.28515625" customWidth="1"/>
    <col min="14" max="14" width="21.42578125" customWidth="1"/>
    <col min="15" max="16" width="16.28515625" customWidth="1"/>
    <col min="17" max="17" width="8.28515625" customWidth="1"/>
  </cols>
  <sheetData>
    <row r="1" spans="1:17" ht="17.25" x14ac:dyDescent="0.2">
      <c r="A1" s="79" t="s">
        <v>580</v>
      </c>
      <c r="B1" s="41"/>
      <c r="C1" s="20"/>
      <c r="D1" s="20"/>
      <c r="E1" s="20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 x14ac:dyDescent="0.2">
      <c r="A2" s="79" t="s">
        <v>661</v>
      </c>
      <c r="B2" s="41"/>
      <c r="C2" s="20"/>
      <c r="D2" s="20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7.25" x14ac:dyDescent="0.2">
      <c r="A3" s="20"/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7.25" x14ac:dyDescent="0.2">
      <c r="A4" s="23" t="s">
        <v>560</v>
      </c>
      <c r="B4" s="24" t="s">
        <v>24</v>
      </c>
      <c r="C4" s="81"/>
      <c r="D4" s="2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7.25" x14ac:dyDescent="0.2">
      <c r="A5" s="27" t="s">
        <v>1108</v>
      </c>
      <c r="B5" s="28">
        <v>44377</v>
      </c>
      <c r="C5" s="20"/>
      <c r="D5" s="2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7.25" x14ac:dyDescent="0.2">
      <c r="A7" s="31"/>
      <c r="B7" s="32"/>
      <c r="C7" s="20"/>
      <c r="D7" s="2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25" x14ac:dyDescent="0.2">
      <c r="A8" s="33" t="s">
        <v>876</v>
      </c>
      <c r="B8" s="34" t="s">
        <v>183</v>
      </c>
      <c r="C8" s="20"/>
      <c r="D8" s="2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s="72" customFormat="1" ht="20.25" customHeight="1" x14ac:dyDescent="0.2">
      <c r="A10" s="70" t="s">
        <v>184</v>
      </c>
      <c r="B10" s="69"/>
      <c r="C10" s="69"/>
      <c r="D10" s="69"/>
      <c r="E10" s="69"/>
      <c r="F10" s="69"/>
      <c r="G10" s="69"/>
      <c r="H10" s="69"/>
      <c r="I10" s="69"/>
      <c r="J10" s="69"/>
      <c r="K10" s="51"/>
      <c r="L10" s="52"/>
      <c r="M10" s="52"/>
      <c r="N10" s="52"/>
      <c r="O10" s="52"/>
      <c r="P10" s="52"/>
    </row>
    <row r="11" spans="1:17" ht="15" x14ac:dyDescent="0.2">
      <c r="A11" s="1" t="s">
        <v>183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ht="69.75" customHeight="1" x14ac:dyDescent="0.2">
      <c r="A12" s="35"/>
      <c r="B12" s="35"/>
      <c r="C12" s="35"/>
      <c r="D12" s="42" t="s">
        <v>1317</v>
      </c>
      <c r="E12" s="42" t="s">
        <v>1318</v>
      </c>
      <c r="F12" s="42" t="s">
        <v>1319</v>
      </c>
      <c r="G12" s="42" t="s">
        <v>1320</v>
      </c>
      <c r="H12" s="42" t="s">
        <v>1321</v>
      </c>
      <c r="I12" s="42" t="s">
        <v>1322</v>
      </c>
      <c r="J12" s="42" t="s">
        <v>1323</v>
      </c>
      <c r="K12" s="42" t="s">
        <v>1324</v>
      </c>
      <c r="L12" s="42" t="s">
        <v>1325</v>
      </c>
      <c r="M12" s="42" t="s">
        <v>1326</v>
      </c>
      <c r="N12" s="42" t="s">
        <v>1327</v>
      </c>
      <c r="O12" s="42" t="s">
        <v>1328</v>
      </c>
      <c r="P12" s="35"/>
    </row>
    <row r="13" spans="1:17" ht="17.25" x14ac:dyDescent="0.2">
      <c r="A13" s="35"/>
      <c r="B13" s="35"/>
      <c r="C13" s="35"/>
      <c r="D13" s="66" t="s">
        <v>22</v>
      </c>
      <c r="E13" s="66" t="s">
        <v>51</v>
      </c>
      <c r="F13" s="66" t="s">
        <v>69</v>
      </c>
      <c r="G13" s="66" t="s">
        <v>22</v>
      </c>
      <c r="H13" s="66" t="s">
        <v>51</v>
      </c>
      <c r="I13" s="66" t="s">
        <v>69</v>
      </c>
      <c r="J13" s="66" t="s">
        <v>83</v>
      </c>
      <c r="K13" s="66" t="s">
        <v>91</v>
      </c>
      <c r="L13" s="66" t="s">
        <v>96</v>
      </c>
      <c r="M13" s="66" t="s">
        <v>83</v>
      </c>
      <c r="N13" s="66" t="s">
        <v>91</v>
      </c>
      <c r="O13" s="66" t="s">
        <v>96</v>
      </c>
      <c r="P13" s="35"/>
    </row>
    <row r="14" spans="1:17" ht="17.25" x14ac:dyDescent="0.2">
      <c r="A14" s="55" t="s">
        <v>540</v>
      </c>
      <c r="B14" s="54" t="s">
        <v>557</v>
      </c>
      <c r="C14" s="66" t="s">
        <v>22</v>
      </c>
      <c r="D14" s="37">
        <v>284555000</v>
      </c>
      <c r="E14" s="37">
        <v>2683000</v>
      </c>
      <c r="F14" s="102">
        <v>3.83</v>
      </c>
      <c r="G14" s="37">
        <v>266663000</v>
      </c>
      <c r="H14" s="37">
        <v>1960000</v>
      </c>
      <c r="I14" s="102">
        <v>2.97</v>
      </c>
      <c r="J14" s="37">
        <v>278976000</v>
      </c>
      <c r="K14" s="37">
        <v>4815000</v>
      </c>
      <c r="L14" s="102">
        <v>3.48</v>
      </c>
      <c r="M14" s="37">
        <v>262168000</v>
      </c>
      <c r="N14" s="37">
        <v>3900000</v>
      </c>
      <c r="O14" s="102">
        <v>3</v>
      </c>
    </row>
    <row r="15" spans="1:17" ht="17.25" customHeight="1" x14ac:dyDescent="0.2">
      <c r="A15" s="55" t="s">
        <v>540</v>
      </c>
      <c r="B15" s="54" t="s">
        <v>852</v>
      </c>
      <c r="C15" s="66" t="s">
        <v>51</v>
      </c>
      <c r="D15" s="37">
        <v>23291000</v>
      </c>
      <c r="E15" s="37">
        <v>221000</v>
      </c>
      <c r="F15" s="102">
        <v>3.85</v>
      </c>
      <c r="G15" s="37">
        <v>24726000</v>
      </c>
      <c r="H15" s="37">
        <v>234000</v>
      </c>
      <c r="I15" s="102">
        <v>3.84</v>
      </c>
      <c r="J15" s="37">
        <v>22771000</v>
      </c>
      <c r="K15" s="37">
        <v>437000</v>
      </c>
      <c r="L15" s="102">
        <v>3.88</v>
      </c>
      <c r="M15" s="37">
        <v>23940000</v>
      </c>
      <c r="N15" s="37">
        <v>512000</v>
      </c>
      <c r="O15" s="102">
        <v>4.32</v>
      </c>
    </row>
    <row r="16" spans="1:17" ht="17.25" x14ac:dyDescent="0.2">
      <c r="A16" s="55" t="s">
        <v>540</v>
      </c>
      <c r="B16" s="54" t="s">
        <v>915</v>
      </c>
      <c r="C16" s="66" t="s">
        <v>69</v>
      </c>
      <c r="D16" s="37">
        <v>307846000</v>
      </c>
      <c r="E16" s="37">
        <v>2904000</v>
      </c>
      <c r="F16" s="102">
        <v>3.83</v>
      </c>
      <c r="G16" s="37">
        <v>291389000</v>
      </c>
      <c r="H16" s="37">
        <v>2194000</v>
      </c>
      <c r="I16" s="102">
        <v>3.05</v>
      </c>
      <c r="J16" s="37">
        <v>301747000</v>
      </c>
      <c r="K16" s="37">
        <v>5252000</v>
      </c>
      <c r="L16" s="102">
        <v>3.51</v>
      </c>
      <c r="M16" s="37">
        <v>286108000</v>
      </c>
      <c r="N16" s="37">
        <v>4412000</v>
      </c>
      <c r="O16" s="102">
        <v>3.11</v>
      </c>
    </row>
    <row r="17" spans="1:15" ht="17.25" x14ac:dyDescent="0.2">
      <c r="A17" s="55" t="s">
        <v>540</v>
      </c>
      <c r="B17" s="42" t="s">
        <v>839</v>
      </c>
      <c r="C17" s="66" t="s">
        <v>83</v>
      </c>
      <c r="D17" s="38"/>
      <c r="E17" s="37">
        <v>110000</v>
      </c>
      <c r="F17" s="184"/>
      <c r="G17" s="38"/>
      <c r="H17" s="37">
        <v>85000</v>
      </c>
      <c r="I17" s="184"/>
      <c r="J17" s="38"/>
      <c r="K17" s="37">
        <v>261000</v>
      </c>
      <c r="L17" s="184"/>
      <c r="M17" s="38"/>
      <c r="N17" s="37">
        <v>214000</v>
      </c>
      <c r="O17" s="184"/>
    </row>
    <row r="18" spans="1:15" ht="17.25" x14ac:dyDescent="0.2">
      <c r="A18" s="55" t="s">
        <v>539</v>
      </c>
      <c r="B18" s="54" t="s">
        <v>557</v>
      </c>
      <c r="C18" s="66" t="s">
        <v>91</v>
      </c>
      <c r="D18" s="37">
        <v>865000</v>
      </c>
      <c r="E18" s="37">
        <v>8000</v>
      </c>
      <c r="F18" s="102">
        <v>3.75</v>
      </c>
      <c r="G18" s="37">
        <v>721000</v>
      </c>
      <c r="H18" s="37">
        <v>6000</v>
      </c>
      <c r="I18" s="102">
        <v>3.37</v>
      </c>
      <c r="J18" s="37">
        <v>780000</v>
      </c>
      <c r="K18" s="37">
        <v>12000</v>
      </c>
      <c r="L18" s="102">
        <v>3.1</v>
      </c>
      <c r="M18" s="37">
        <v>729000</v>
      </c>
      <c r="N18" s="37">
        <v>14000</v>
      </c>
      <c r="O18" s="102">
        <v>3.88</v>
      </c>
    </row>
    <row r="19" spans="1:15" ht="17.25" customHeight="1" x14ac:dyDescent="0.2">
      <c r="A19" s="55" t="s">
        <v>539</v>
      </c>
      <c r="B19" s="54" t="s">
        <v>852</v>
      </c>
      <c r="C19" s="66" t="s">
        <v>96</v>
      </c>
      <c r="D19" s="37">
        <v>0</v>
      </c>
      <c r="E19" s="37">
        <v>0</v>
      </c>
      <c r="F19" s="102">
        <v>0</v>
      </c>
      <c r="G19" s="37">
        <v>0</v>
      </c>
      <c r="H19" s="37">
        <v>0</v>
      </c>
      <c r="I19" s="102">
        <v>0</v>
      </c>
      <c r="J19" s="37">
        <v>0</v>
      </c>
      <c r="K19" s="37">
        <v>0</v>
      </c>
      <c r="L19" s="102">
        <v>0</v>
      </c>
      <c r="M19" s="37">
        <v>0</v>
      </c>
      <c r="N19" s="37">
        <v>0</v>
      </c>
      <c r="O19" s="102">
        <v>0</v>
      </c>
    </row>
    <row r="20" spans="1:15" ht="17.25" x14ac:dyDescent="0.2">
      <c r="A20" s="55" t="s">
        <v>539</v>
      </c>
      <c r="B20" s="54" t="s">
        <v>915</v>
      </c>
      <c r="C20" s="66" t="s">
        <v>197</v>
      </c>
      <c r="D20" s="37">
        <v>865000</v>
      </c>
      <c r="E20" s="37">
        <v>8000</v>
      </c>
      <c r="F20" s="102">
        <v>3.75</v>
      </c>
      <c r="G20" s="37">
        <v>721000</v>
      </c>
      <c r="H20" s="37">
        <v>6000</v>
      </c>
      <c r="I20" s="102">
        <v>3.37</v>
      </c>
      <c r="J20" s="37">
        <v>780000</v>
      </c>
      <c r="K20" s="37">
        <v>12000</v>
      </c>
      <c r="L20" s="102">
        <v>3.1</v>
      </c>
      <c r="M20" s="37">
        <v>729000</v>
      </c>
      <c r="N20" s="37">
        <v>14000</v>
      </c>
      <c r="O20" s="102">
        <v>3.88</v>
      </c>
    </row>
    <row r="21" spans="1:15" ht="17.25" x14ac:dyDescent="0.2">
      <c r="A21" s="55" t="s">
        <v>1043</v>
      </c>
      <c r="B21" s="54" t="s">
        <v>557</v>
      </c>
      <c r="C21" s="66" t="s">
        <v>198</v>
      </c>
      <c r="D21" s="37">
        <v>11561000</v>
      </c>
      <c r="E21" s="37">
        <v>15000</v>
      </c>
      <c r="F21" s="102">
        <v>0.52</v>
      </c>
      <c r="G21" s="37">
        <v>14052000</v>
      </c>
      <c r="H21" s="37">
        <v>16000</v>
      </c>
      <c r="I21" s="102">
        <v>0.46</v>
      </c>
      <c r="J21" s="37">
        <v>11253000</v>
      </c>
      <c r="K21" s="37">
        <v>32000</v>
      </c>
      <c r="L21" s="102">
        <v>0.56999999999999995</v>
      </c>
      <c r="M21" s="37">
        <v>11927000</v>
      </c>
      <c r="N21" s="37">
        <v>49000</v>
      </c>
      <c r="O21" s="102">
        <v>0.82</v>
      </c>
    </row>
    <row r="22" spans="1:15" ht="17.25" customHeight="1" x14ac:dyDescent="0.2">
      <c r="A22" s="55" t="s">
        <v>1043</v>
      </c>
      <c r="B22" s="54" t="s">
        <v>852</v>
      </c>
      <c r="C22" s="66" t="s">
        <v>226</v>
      </c>
      <c r="D22" s="37">
        <v>195000</v>
      </c>
      <c r="E22" s="37">
        <v>0</v>
      </c>
      <c r="F22" s="102">
        <v>0</v>
      </c>
      <c r="G22" s="37">
        <v>288000</v>
      </c>
      <c r="H22" s="37">
        <v>0</v>
      </c>
      <c r="I22" s="102">
        <v>0</v>
      </c>
      <c r="J22" s="37">
        <v>157000</v>
      </c>
      <c r="K22" s="37">
        <v>0</v>
      </c>
      <c r="L22" s="102">
        <v>0</v>
      </c>
      <c r="M22" s="37">
        <v>225000</v>
      </c>
      <c r="N22" s="37">
        <v>0</v>
      </c>
      <c r="O22" s="102">
        <v>0</v>
      </c>
    </row>
    <row r="23" spans="1:15" ht="17.25" x14ac:dyDescent="0.2">
      <c r="A23" s="55" t="s">
        <v>1043</v>
      </c>
      <c r="B23" s="54" t="s">
        <v>915</v>
      </c>
      <c r="C23" s="66" t="s">
        <v>23</v>
      </c>
      <c r="D23" s="37">
        <v>11756000</v>
      </c>
      <c r="E23" s="37">
        <v>15000</v>
      </c>
      <c r="F23" s="102">
        <v>0.51</v>
      </c>
      <c r="G23" s="37">
        <v>14340000</v>
      </c>
      <c r="H23" s="37">
        <v>16000</v>
      </c>
      <c r="I23" s="102">
        <v>0.45</v>
      </c>
      <c r="J23" s="37">
        <v>11410000</v>
      </c>
      <c r="K23" s="37">
        <v>32000</v>
      </c>
      <c r="L23" s="102">
        <v>0.56000000000000005</v>
      </c>
      <c r="M23" s="37">
        <v>12152000</v>
      </c>
      <c r="N23" s="37">
        <v>49000</v>
      </c>
      <c r="O23" s="102">
        <v>0.81</v>
      </c>
    </row>
    <row r="24" spans="1:15" ht="33.75" customHeight="1" x14ac:dyDescent="0.2">
      <c r="A24" s="55" t="s">
        <v>1058</v>
      </c>
      <c r="B24" s="54" t="s">
        <v>557</v>
      </c>
      <c r="C24" s="66" t="s">
        <v>29</v>
      </c>
      <c r="D24" s="37">
        <v>111790000</v>
      </c>
      <c r="E24" s="37">
        <v>27000</v>
      </c>
      <c r="F24" s="102">
        <v>0.1</v>
      </c>
      <c r="G24" s="37">
        <v>66594000</v>
      </c>
      <c r="H24" s="37">
        <v>19000</v>
      </c>
      <c r="I24" s="102">
        <v>0.11</v>
      </c>
      <c r="J24" s="37">
        <v>106833000</v>
      </c>
      <c r="K24" s="37">
        <v>53000</v>
      </c>
      <c r="L24" s="102">
        <v>0.1</v>
      </c>
      <c r="M24" s="37">
        <v>57201000</v>
      </c>
      <c r="N24" s="37">
        <v>49000</v>
      </c>
      <c r="O24" s="102">
        <v>0.17</v>
      </c>
    </row>
    <row r="25" spans="1:15" ht="17.25" customHeight="1" x14ac:dyDescent="0.2">
      <c r="A25" s="55" t="s">
        <v>1058</v>
      </c>
      <c r="B25" s="54" t="s">
        <v>852</v>
      </c>
      <c r="C25" s="66" t="s">
        <v>33</v>
      </c>
      <c r="D25" s="37">
        <v>2472000</v>
      </c>
      <c r="E25" s="37">
        <v>1000</v>
      </c>
      <c r="F25" s="102">
        <v>0.16</v>
      </c>
      <c r="G25" s="37">
        <v>1766000</v>
      </c>
      <c r="H25" s="37">
        <v>0</v>
      </c>
      <c r="I25" s="102">
        <v>0</v>
      </c>
      <c r="J25" s="37">
        <v>1724000</v>
      </c>
      <c r="K25" s="37">
        <v>1000</v>
      </c>
      <c r="L25" s="102">
        <v>0.12</v>
      </c>
      <c r="M25" s="37">
        <v>1279000</v>
      </c>
      <c r="N25" s="37">
        <v>2000</v>
      </c>
      <c r="O25" s="102">
        <v>0.31</v>
      </c>
    </row>
    <row r="26" spans="1:15" ht="17.25" x14ac:dyDescent="0.2">
      <c r="A26" s="55" t="s">
        <v>1058</v>
      </c>
      <c r="B26" s="54" t="s">
        <v>915</v>
      </c>
      <c r="C26" s="66" t="s">
        <v>40</v>
      </c>
      <c r="D26" s="37">
        <v>114262000</v>
      </c>
      <c r="E26" s="37">
        <v>28000</v>
      </c>
      <c r="F26" s="102">
        <v>0.1</v>
      </c>
      <c r="G26" s="37">
        <v>68360000</v>
      </c>
      <c r="H26" s="37">
        <v>19000</v>
      </c>
      <c r="I26" s="102">
        <v>0.11</v>
      </c>
      <c r="J26" s="37">
        <v>108557000</v>
      </c>
      <c r="K26" s="37">
        <v>54000</v>
      </c>
      <c r="L26" s="102">
        <v>0.1</v>
      </c>
      <c r="M26" s="37">
        <v>58480000</v>
      </c>
      <c r="N26" s="37">
        <v>51000</v>
      </c>
      <c r="O26" s="102">
        <v>0.48</v>
      </c>
    </row>
    <row r="27" spans="1:15" ht="50.25" customHeight="1" x14ac:dyDescent="0.2">
      <c r="A27" s="55" t="s">
        <v>897</v>
      </c>
      <c r="B27" s="54" t="s">
        <v>557</v>
      </c>
      <c r="C27" s="66" t="s">
        <v>43</v>
      </c>
      <c r="D27" s="37">
        <v>5550000</v>
      </c>
      <c r="E27" s="37">
        <v>2000</v>
      </c>
      <c r="F27" s="102">
        <v>0.14000000000000001</v>
      </c>
      <c r="G27" s="37">
        <v>2178000</v>
      </c>
      <c r="H27" s="37">
        <v>0</v>
      </c>
      <c r="I27" s="102">
        <v>0</v>
      </c>
      <c r="J27" s="37">
        <v>4388000</v>
      </c>
      <c r="K27" s="37">
        <v>3000</v>
      </c>
      <c r="L27" s="102">
        <v>0.14000000000000001</v>
      </c>
      <c r="M27" s="37">
        <v>1739000</v>
      </c>
      <c r="N27" s="37">
        <v>4000</v>
      </c>
      <c r="O27" s="102">
        <v>0.46</v>
      </c>
    </row>
    <row r="28" spans="1:15" ht="34.5" x14ac:dyDescent="0.2">
      <c r="A28" s="55" t="s">
        <v>897</v>
      </c>
      <c r="B28" s="54" t="s">
        <v>852</v>
      </c>
      <c r="C28" s="66" t="s">
        <v>45</v>
      </c>
      <c r="D28" s="37">
        <v>0</v>
      </c>
      <c r="E28" s="37">
        <v>0</v>
      </c>
      <c r="F28" s="102">
        <v>0</v>
      </c>
      <c r="G28" s="37">
        <v>0</v>
      </c>
      <c r="H28" s="37">
        <v>0</v>
      </c>
      <c r="I28" s="102">
        <v>0</v>
      </c>
      <c r="J28" s="37">
        <v>0</v>
      </c>
      <c r="K28" s="37">
        <v>0</v>
      </c>
      <c r="L28" s="102">
        <v>0</v>
      </c>
      <c r="M28" s="37">
        <v>0</v>
      </c>
      <c r="N28" s="37">
        <v>0</v>
      </c>
      <c r="O28" s="102">
        <v>0</v>
      </c>
    </row>
    <row r="29" spans="1:15" ht="34.5" x14ac:dyDescent="0.2">
      <c r="A29" s="55" t="s">
        <v>897</v>
      </c>
      <c r="B29" s="54" t="s">
        <v>915</v>
      </c>
      <c r="C29" s="66" t="s">
        <v>46</v>
      </c>
      <c r="D29" s="37">
        <v>5550000</v>
      </c>
      <c r="E29" s="37">
        <v>2000</v>
      </c>
      <c r="F29" s="102">
        <v>0.14000000000000001</v>
      </c>
      <c r="G29" s="37">
        <v>2178000</v>
      </c>
      <c r="H29" s="37">
        <v>0</v>
      </c>
      <c r="I29" s="102">
        <v>0</v>
      </c>
      <c r="J29" s="37">
        <v>4388000</v>
      </c>
      <c r="K29" s="37">
        <v>3000</v>
      </c>
      <c r="L29" s="102">
        <v>0.14000000000000001</v>
      </c>
      <c r="M29" s="37">
        <v>1739000</v>
      </c>
      <c r="N29" s="37">
        <v>4000</v>
      </c>
      <c r="O29" s="102">
        <v>0.46</v>
      </c>
    </row>
    <row r="30" spans="1:15" ht="42.75" customHeight="1" x14ac:dyDescent="0.2">
      <c r="A30" s="55" t="s">
        <v>516</v>
      </c>
      <c r="B30" s="54" t="s">
        <v>557</v>
      </c>
      <c r="C30" s="66" t="s">
        <v>47</v>
      </c>
      <c r="D30" s="37">
        <v>71832000</v>
      </c>
      <c r="E30" s="37">
        <v>226000</v>
      </c>
      <c r="F30" s="102">
        <v>1.26</v>
      </c>
      <c r="G30" s="37">
        <v>77907000</v>
      </c>
      <c r="H30" s="37">
        <v>228000</v>
      </c>
      <c r="I30" s="102">
        <v>1.18</v>
      </c>
      <c r="J30" s="37">
        <v>73051000</v>
      </c>
      <c r="K30" s="37">
        <v>410000</v>
      </c>
      <c r="L30" s="102">
        <v>1.1299999999999999</v>
      </c>
      <c r="M30" s="37">
        <v>73549000</v>
      </c>
      <c r="N30" s="37">
        <v>484000</v>
      </c>
      <c r="O30" s="102">
        <v>1.32</v>
      </c>
    </row>
    <row r="31" spans="1:15" ht="34.5" x14ac:dyDescent="0.2">
      <c r="A31" s="55" t="s">
        <v>516</v>
      </c>
      <c r="B31" s="54" t="s">
        <v>852</v>
      </c>
      <c r="C31" s="66" t="s">
        <v>49</v>
      </c>
      <c r="D31" s="37">
        <v>6100000</v>
      </c>
      <c r="E31" s="37">
        <v>29000</v>
      </c>
      <c r="F31" s="102">
        <v>1.92</v>
      </c>
      <c r="G31" s="37">
        <v>5070000</v>
      </c>
      <c r="H31" s="37">
        <v>29000</v>
      </c>
      <c r="I31" s="102">
        <v>2.31</v>
      </c>
      <c r="J31" s="37">
        <v>5302000</v>
      </c>
      <c r="K31" s="37">
        <v>57000</v>
      </c>
      <c r="L31" s="102">
        <v>2.16</v>
      </c>
      <c r="M31" s="37">
        <v>4889000</v>
      </c>
      <c r="N31" s="37">
        <v>61000</v>
      </c>
      <c r="O31" s="102">
        <v>2.5099999999999998</v>
      </c>
    </row>
    <row r="32" spans="1:15" ht="34.5" x14ac:dyDescent="0.2">
      <c r="A32" s="55" t="s">
        <v>516</v>
      </c>
      <c r="B32" s="54" t="s">
        <v>915</v>
      </c>
      <c r="C32" s="66" t="s">
        <v>50</v>
      </c>
      <c r="D32" s="37">
        <v>77932000</v>
      </c>
      <c r="E32" s="37">
        <v>255000</v>
      </c>
      <c r="F32" s="102">
        <v>1.32</v>
      </c>
      <c r="G32" s="37">
        <v>82977000</v>
      </c>
      <c r="H32" s="37">
        <v>257000</v>
      </c>
      <c r="I32" s="102">
        <v>1.24</v>
      </c>
      <c r="J32" s="37">
        <v>78353000</v>
      </c>
      <c r="K32" s="37">
        <v>467000</v>
      </c>
      <c r="L32" s="102">
        <v>1.2</v>
      </c>
      <c r="M32" s="37">
        <v>78438000</v>
      </c>
      <c r="N32" s="37">
        <v>545000</v>
      </c>
      <c r="O32" s="102">
        <v>1.39</v>
      </c>
    </row>
    <row r="33" spans="1:15" ht="59.25" customHeight="1" x14ac:dyDescent="0.2">
      <c r="A33" s="54" t="s">
        <v>862</v>
      </c>
      <c r="B33" s="54"/>
      <c r="C33" s="66" t="s">
        <v>52</v>
      </c>
      <c r="D33" s="37">
        <v>0</v>
      </c>
      <c r="E33" s="38"/>
      <c r="F33" s="184"/>
      <c r="G33" s="37">
        <v>0</v>
      </c>
      <c r="H33" s="38"/>
      <c r="I33" s="184"/>
      <c r="J33" s="37">
        <v>0</v>
      </c>
      <c r="K33" s="38"/>
      <c r="L33" s="184"/>
      <c r="M33" s="37">
        <v>0</v>
      </c>
      <c r="N33" s="38"/>
      <c r="O33" s="184"/>
    </row>
    <row r="34" spans="1:15" ht="51.75" customHeight="1" x14ac:dyDescent="0.2">
      <c r="A34" s="54" t="s">
        <v>860</v>
      </c>
      <c r="B34" s="54"/>
      <c r="C34" s="66" t="s">
        <v>55</v>
      </c>
      <c r="D34" s="37">
        <v>1143000</v>
      </c>
      <c r="E34" s="38"/>
      <c r="F34" s="184"/>
      <c r="G34" s="37">
        <v>1202000</v>
      </c>
      <c r="H34" s="38"/>
      <c r="I34" s="184"/>
      <c r="J34" s="37">
        <v>1495000</v>
      </c>
      <c r="K34" s="38"/>
      <c r="L34" s="184"/>
      <c r="M34" s="37">
        <v>1190000</v>
      </c>
      <c r="N34" s="38"/>
      <c r="O34" s="184"/>
    </row>
    <row r="35" spans="1:15" ht="17.25" x14ac:dyDescent="0.2">
      <c r="A35" s="55" t="s">
        <v>515</v>
      </c>
      <c r="B35" s="54" t="s">
        <v>557</v>
      </c>
      <c r="C35" s="66" t="s">
        <v>56</v>
      </c>
      <c r="D35" s="37">
        <v>2685000</v>
      </c>
      <c r="E35" s="37">
        <v>14000</v>
      </c>
      <c r="F35" s="102">
        <v>2.1</v>
      </c>
      <c r="G35" s="37">
        <v>10724000</v>
      </c>
      <c r="H35" s="37">
        <v>6000</v>
      </c>
      <c r="I35" s="102">
        <v>0.22</v>
      </c>
      <c r="J35" s="37">
        <v>2819000</v>
      </c>
      <c r="K35" s="37">
        <v>18000</v>
      </c>
      <c r="L35" s="102">
        <v>1.28</v>
      </c>
      <c r="M35" s="37">
        <v>8492000</v>
      </c>
      <c r="N35" s="37">
        <v>16000</v>
      </c>
      <c r="O35" s="102">
        <v>0.38</v>
      </c>
    </row>
    <row r="36" spans="1:15" ht="17.25" customHeight="1" x14ac:dyDescent="0.2">
      <c r="A36" s="55" t="s">
        <v>515</v>
      </c>
      <c r="B36" s="54" t="s">
        <v>852</v>
      </c>
      <c r="C36" s="66" t="s">
        <v>58</v>
      </c>
      <c r="D36" s="37">
        <v>0</v>
      </c>
      <c r="E36" s="37">
        <v>0</v>
      </c>
      <c r="F36" s="102">
        <v>0</v>
      </c>
      <c r="G36" s="37">
        <v>0</v>
      </c>
      <c r="H36" s="37">
        <v>0</v>
      </c>
      <c r="I36" s="102">
        <v>0</v>
      </c>
      <c r="J36" s="37">
        <v>0</v>
      </c>
      <c r="K36" s="37">
        <v>0</v>
      </c>
      <c r="L36" s="102">
        <v>0</v>
      </c>
      <c r="M36" s="37">
        <v>0</v>
      </c>
      <c r="N36" s="37">
        <v>0</v>
      </c>
      <c r="O36" s="102">
        <v>0</v>
      </c>
    </row>
    <row r="37" spans="1:15" ht="17.25" x14ac:dyDescent="0.2">
      <c r="A37" s="55" t="s">
        <v>515</v>
      </c>
      <c r="B37" s="54" t="s">
        <v>915</v>
      </c>
      <c r="C37" s="66" t="s">
        <v>60</v>
      </c>
      <c r="D37" s="37">
        <v>2685000</v>
      </c>
      <c r="E37" s="37">
        <v>14000</v>
      </c>
      <c r="F37" s="102">
        <v>2.1</v>
      </c>
      <c r="G37" s="37">
        <v>10724000</v>
      </c>
      <c r="H37" s="37">
        <v>6000</v>
      </c>
      <c r="I37" s="102">
        <v>0.22</v>
      </c>
      <c r="J37" s="37">
        <v>2819000</v>
      </c>
      <c r="K37" s="37">
        <v>18000</v>
      </c>
      <c r="L37" s="102">
        <v>1.28</v>
      </c>
      <c r="M37" s="37">
        <v>8492000</v>
      </c>
      <c r="N37" s="37">
        <v>16000</v>
      </c>
      <c r="O37" s="102">
        <v>0.38</v>
      </c>
    </row>
    <row r="38" spans="1:15" ht="17.25" customHeight="1" x14ac:dyDescent="0.2">
      <c r="A38" s="55" t="s">
        <v>515</v>
      </c>
      <c r="B38" s="54" t="s">
        <v>861</v>
      </c>
      <c r="C38" s="66" t="s">
        <v>61</v>
      </c>
      <c r="D38" s="37">
        <v>4000</v>
      </c>
      <c r="E38" s="38"/>
      <c r="F38" s="184"/>
      <c r="G38" s="37">
        <v>-6000</v>
      </c>
      <c r="H38" s="38"/>
      <c r="I38" s="184"/>
      <c r="J38" s="37">
        <v>6000</v>
      </c>
      <c r="K38" s="38"/>
      <c r="L38" s="184"/>
      <c r="M38" s="37">
        <v>7000</v>
      </c>
      <c r="N38" s="38"/>
      <c r="O38" s="184"/>
    </row>
    <row r="39" spans="1:15" ht="17.25" x14ac:dyDescent="0.2">
      <c r="A39" s="55" t="s">
        <v>903</v>
      </c>
      <c r="B39" s="54" t="s">
        <v>557</v>
      </c>
      <c r="C39" s="66" t="s">
        <v>62</v>
      </c>
      <c r="D39" s="37">
        <v>0</v>
      </c>
      <c r="E39" s="37">
        <v>0</v>
      </c>
      <c r="F39" s="102">
        <v>0</v>
      </c>
      <c r="G39" s="37">
        <v>0</v>
      </c>
      <c r="H39" s="37">
        <v>0</v>
      </c>
      <c r="I39" s="102">
        <v>0</v>
      </c>
      <c r="J39" s="37">
        <v>0</v>
      </c>
      <c r="K39" s="37">
        <v>0</v>
      </c>
      <c r="L39" s="102">
        <v>0</v>
      </c>
      <c r="M39" s="37">
        <v>0</v>
      </c>
      <c r="N39" s="37">
        <v>0</v>
      </c>
      <c r="O39" s="102">
        <v>0</v>
      </c>
    </row>
    <row r="40" spans="1:15" ht="17.25" customHeight="1" x14ac:dyDescent="0.2">
      <c r="A40" s="55" t="s">
        <v>903</v>
      </c>
      <c r="B40" s="54" t="s">
        <v>852</v>
      </c>
      <c r="C40" s="66" t="s">
        <v>65</v>
      </c>
      <c r="D40" s="37">
        <v>0</v>
      </c>
      <c r="E40" s="37">
        <v>0</v>
      </c>
      <c r="F40" s="102">
        <v>0</v>
      </c>
      <c r="G40" s="37">
        <v>0</v>
      </c>
      <c r="H40" s="37">
        <v>0</v>
      </c>
      <c r="I40" s="102">
        <v>0</v>
      </c>
      <c r="J40" s="37">
        <v>0</v>
      </c>
      <c r="K40" s="37">
        <v>0</v>
      </c>
      <c r="L40" s="102">
        <v>0</v>
      </c>
      <c r="M40" s="37">
        <v>0</v>
      </c>
      <c r="N40" s="37">
        <v>0</v>
      </c>
      <c r="O40" s="102">
        <v>0</v>
      </c>
    </row>
    <row r="41" spans="1:15" ht="17.25" x14ac:dyDescent="0.2">
      <c r="A41" s="55" t="s">
        <v>903</v>
      </c>
      <c r="B41" s="54" t="s">
        <v>915</v>
      </c>
      <c r="C41" s="66" t="s">
        <v>67</v>
      </c>
      <c r="D41" s="37">
        <v>0</v>
      </c>
      <c r="E41" s="37">
        <v>0</v>
      </c>
      <c r="F41" s="102">
        <v>0</v>
      </c>
      <c r="G41" s="37">
        <v>0</v>
      </c>
      <c r="H41" s="37">
        <v>0</v>
      </c>
      <c r="I41" s="102">
        <v>0</v>
      </c>
      <c r="J41" s="37">
        <v>0</v>
      </c>
      <c r="K41" s="37">
        <v>0</v>
      </c>
      <c r="L41" s="102">
        <v>0</v>
      </c>
      <c r="M41" s="37">
        <v>0</v>
      </c>
      <c r="N41" s="37">
        <v>0</v>
      </c>
      <c r="O41" s="102">
        <v>0</v>
      </c>
    </row>
    <row r="42" spans="1:15" ht="17.25" x14ac:dyDescent="0.2">
      <c r="A42" s="54" t="s">
        <v>947</v>
      </c>
      <c r="B42" s="54"/>
      <c r="C42" s="66" t="s">
        <v>68</v>
      </c>
      <c r="D42" s="37">
        <v>520896000</v>
      </c>
      <c r="E42" s="37">
        <v>3226000</v>
      </c>
      <c r="F42" s="102">
        <v>2.5</v>
      </c>
      <c r="G42" s="37">
        <v>470689000</v>
      </c>
      <c r="H42" s="37">
        <v>2498000</v>
      </c>
      <c r="I42" s="102">
        <v>2.14</v>
      </c>
      <c r="J42" s="37">
        <v>508054000</v>
      </c>
      <c r="K42" s="37">
        <v>5838000</v>
      </c>
      <c r="L42" s="102">
        <v>2.31</v>
      </c>
      <c r="M42" s="37">
        <v>446138000</v>
      </c>
      <c r="N42" s="37">
        <v>5091000</v>
      </c>
      <c r="O42" s="102">
        <v>2.2999999999999998</v>
      </c>
    </row>
    <row r="43" spans="1:15" ht="17.25" customHeight="1" x14ac:dyDescent="0.2">
      <c r="A43" s="54" t="s">
        <v>733</v>
      </c>
      <c r="B43" s="54"/>
      <c r="C43" s="66" t="s">
        <v>70</v>
      </c>
      <c r="D43" s="37">
        <v>5408000</v>
      </c>
      <c r="E43" s="38"/>
      <c r="F43" s="184"/>
      <c r="G43" s="37">
        <v>4845000</v>
      </c>
      <c r="H43" s="38"/>
      <c r="I43" s="184"/>
      <c r="J43" s="37">
        <v>5249000</v>
      </c>
      <c r="K43" s="38"/>
      <c r="L43" s="184"/>
      <c r="M43" s="37">
        <v>5279000</v>
      </c>
      <c r="N43" s="38"/>
      <c r="O43" s="184"/>
    </row>
    <row r="44" spans="1:15" ht="17.25" customHeight="1" x14ac:dyDescent="0.2">
      <c r="A44" s="54" t="s">
        <v>904</v>
      </c>
      <c r="B44" s="54"/>
      <c r="C44" s="66" t="s">
        <v>71</v>
      </c>
      <c r="D44" s="37">
        <v>51032000</v>
      </c>
      <c r="E44" s="38"/>
      <c r="F44" s="184"/>
      <c r="G44" s="37">
        <v>55828000</v>
      </c>
      <c r="H44" s="38"/>
      <c r="I44" s="184"/>
      <c r="J44" s="37">
        <v>53219000</v>
      </c>
      <c r="K44" s="38"/>
      <c r="L44" s="184"/>
      <c r="M44" s="37">
        <v>51131000</v>
      </c>
      <c r="N44" s="38"/>
      <c r="O44" s="184"/>
    </row>
    <row r="45" spans="1:15" ht="17.25" x14ac:dyDescent="0.2">
      <c r="A45" s="54" t="s">
        <v>1011</v>
      </c>
      <c r="B45" s="54"/>
      <c r="C45" s="66" t="s">
        <v>73</v>
      </c>
      <c r="D45" s="37">
        <v>577336000</v>
      </c>
      <c r="E45" s="38"/>
      <c r="F45" s="184"/>
      <c r="G45" s="37">
        <v>531362000</v>
      </c>
      <c r="H45" s="38"/>
      <c r="I45" s="184"/>
      <c r="J45" s="37">
        <v>566522000</v>
      </c>
      <c r="K45" s="38"/>
      <c r="L45" s="184"/>
      <c r="M45" s="37">
        <v>502548000</v>
      </c>
      <c r="N45" s="38"/>
      <c r="O45" s="184"/>
    </row>
    <row r="46" spans="1:15" ht="17.25" customHeight="1" x14ac:dyDescent="0.2">
      <c r="A46" s="55" t="s">
        <v>998</v>
      </c>
      <c r="B46" s="54"/>
      <c r="C46" s="67" t="s">
        <v>74</v>
      </c>
      <c r="D46" s="39">
        <v>32058000</v>
      </c>
      <c r="E46" s="39">
        <v>251000</v>
      </c>
      <c r="F46" s="103">
        <v>3.17</v>
      </c>
      <c r="G46" s="39">
        <v>31850000</v>
      </c>
      <c r="H46" s="39">
        <v>263000</v>
      </c>
      <c r="I46" s="103">
        <v>3.34</v>
      </c>
      <c r="J46" s="39">
        <v>29954000</v>
      </c>
      <c r="K46" s="39">
        <v>495000</v>
      </c>
      <c r="L46" s="103">
        <v>3.33</v>
      </c>
      <c r="M46" s="39">
        <v>30333000</v>
      </c>
      <c r="N46" s="39">
        <v>575000</v>
      </c>
      <c r="O46" s="103">
        <v>3.83</v>
      </c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B8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8"/>
  <sheetViews>
    <sheetView rightToLeft="1" workbookViewId="0">
      <selection activeCell="D13" sqref="D13:O48"/>
    </sheetView>
  </sheetViews>
  <sheetFormatPr defaultColWidth="11.42578125" defaultRowHeight="12.75" x14ac:dyDescent="0.2"/>
  <cols>
    <col min="1" max="1" width="20.5703125" customWidth="1"/>
    <col min="2" max="3" width="13.5703125" customWidth="1"/>
    <col min="4" max="4" width="22.140625" customWidth="1"/>
    <col min="5" max="5" width="17.5703125" customWidth="1"/>
    <col min="6" max="6" width="18.28515625" customWidth="1"/>
    <col min="7" max="7" width="17.5703125" customWidth="1"/>
    <col min="8" max="8" width="22.28515625" customWidth="1"/>
    <col min="9" max="9" width="19.5703125" customWidth="1"/>
    <col min="10" max="10" width="17.7109375" customWidth="1"/>
    <col min="11" max="11" width="19.140625" customWidth="1"/>
    <col min="12" max="12" width="17" customWidth="1"/>
    <col min="13" max="13" width="16.5703125" customWidth="1"/>
    <col min="14" max="14" width="25.140625" customWidth="1"/>
    <col min="15" max="15" width="17.140625" customWidth="1"/>
    <col min="16" max="16" width="9.7109375" style="59" customWidth="1"/>
    <col min="17" max="17" width="8.28515625" customWidth="1"/>
  </cols>
  <sheetData>
    <row r="1" spans="1:17" s="21" customFormat="1" ht="17.25" x14ac:dyDescent="0.2">
      <c r="A1" s="79" t="s">
        <v>580</v>
      </c>
      <c r="B1" s="4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35"/>
      <c r="Q1" s="20"/>
    </row>
    <row r="2" spans="1:17" s="21" customFormat="1" ht="17.25" x14ac:dyDescent="0.2">
      <c r="A2" s="79" t="s">
        <v>661</v>
      </c>
      <c r="B2" s="4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35"/>
      <c r="Q2" s="20"/>
    </row>
    <row r="3" spans="1:17" s="21" customFormat="1" ht="17.25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5"/>
    </row>
    <row r="4" spans="1:17" s="21" customFormat="1" ht="17.25" x14ac:dyDescent="0.2">
      <c r="A4" s="23" t="s">
        <v>560</v>
      </c>
      <c r="B4" s="24" t="s">
        <v>24</v>
      </c>
      <c r="C4" s="81"/>
      <c r="D4" s="26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35"/>
    </row>
    <row r="5" spans="1:17" s="21" customFormat="1" ht="17.25" x14ac:dyDescent="0.2">
      <c r="A5" s="27" t="s">
        <v>1108</v>
      </c>
      <c r="B5" s="28">
        <v>44377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35"/>
    </row>
    <row r="6" spans="1:17" s="21" customFormat="1" ht="17.25" x14ac:dyDescent="0.2">
      <c r="A6" s="29" t="str">
        <f>"סוג מטבע"&amp;IF(B6="ILS","אלפי ש""""ח","")</f>
        <v>סוג מטבעאלפי ש""ח</v>
      </c>
      <c r="B6" s="30" t="s">
        <v>353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35"/>
    </row>
    <row r="7" spans="1:17" s="21" customFormat="1" ht="17.25" x14ac:dyDescent="0.2">
      <c r="A7" s="33" t="s">
        <v>876</v>
      </c>
      <c r="B7" s="34" t="s">
        <v>185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35"/>
    </row>
    <row r="8" spans="1:17" s="21" customFormat="1" ht="17.25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35"/>
    </row>
    <row r="9" spans="1:17" s="72" customFormat="1" ht="15" customHeight="1" x14ac:dyDescent="0.2">
      <c r="A9" s="70" t="s">
        <v>186</v>
      </c>
      <c r="B9" s="69"/>
      <c r="C9" s="69"/>
      <c r="D9" s="69"/>
      <c r="E9" s="69"/>
      <c r="F9" s="69"/>
      <c r="G9" s="69"/>
      <c r="H9" s="69"/>
      <c r="I9" s="69"/>
      <c r="J9" s="69"/>
      <c r="K9" s="52"/>
      <c r="L9" s="52"/>
      <c r="M9" s="52"/>
      <c r="N9" s="52"/>
      <c r="O9" s="52"/>
      <c r="P9" s="52"/>
    </row>
    <row r="10" spans="1:17" ht="15" x14ac:dyDescent="0.2">
      <c r="A10" s="1" t="s">
        <v>185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52"/>
    </row>
    <row r="11" spans="1:17" ht="69" customHeight="1" x14ac:dyDescent="0.2">
      <c r="A11" s="2"/>
      <c r="B11" s="2"/>
      <c r="C11" s="2"/>
      <c r="D11" s="42" t="s">
        <v>1317</v>
      </c>
      <c r="E11" s="42" t="s">
        <v>1633</v>
      </c>
      <c r="F11" s="42" t="s">
        <v>1634</v>
      </c>
      <c r="G11" s="42" t="s">
        <v>1320</v>
      </c>
      <c r="H11" s="42" t="s">
        <v>1635</v>
      </c>
      <c r="I11" s="42" t="s">
        <v>1636</v>
      </c>
      <c r="J11" s="42" t="s">
        <v>1323</v>
      </c>
      <c r="K11" s="42" t="s">
        <v>1637</v>
      </c>
      <c r="L11" s="42" t="s">
        <v>1638</v>
      </c>
      <c r="M11" s="42" t="s">
        <v>1326</v>
      </c>
      <c r="N11" s="42" t="s">
        <v>1639</v>
      </c>
      <c r="O11" s="42" t="s">
        <v>1640</v>
      </c>
      <c r="P11"/>
    </row>
    <row r="12" spans="1:17" ht="17.25" x14ac:dyDescent="0.2">
      <c r="A12" s="35"/>
      <c r="B12" s="35"/>
      <c r="C12" s="35"/>
      <c r="D12" s="66" t="s">
        <v>22</v>
      </c>
      <c r="E12" s="66" t="s">
        <v>51</v>
      </c>
      <c r="F12" s="66" t="s">
        <v>69</v>
      </c>
      <c r="G12" s="66" t="s">
        <v>22</v>
      </c>
      <c r="H12" s="66" t="s">
        <v>51</v>
      </c>
      <c r="I12" s="66" t="s">
        <v>69</v>
      </c>
      <c r="J12" s="66" t="s">
        <v>83</v>
      </c>
      <c r="K12" s="66" t="s">
        <v>91</v>
      </c>
      <c r="L12" s="66" t="s">
        <v>96</v>
      </c>
      <c r="M12" s="66" t="s">
        <v>83</v>
      </c>
      <c r="N12" s="66" t="s">
        <v>91</v>
      </c>
      <c r="O12" s="66" t="s">
        <v>96</v>
      </c>
      <c r="P12"/>
    </row>
    <row r="13" spans="1:17" ht="17.25" x14ac:dyDescent="0.2">
      <c r="A13" s="55" t="s">
        <v>1053</v>
      </c>
      <c r="B13" s="54" t="s">
        <v>557</v>
      </c>
      <c r="C13" s="66" t="s">
        <v>22</v>
      </c>
      <c r="D13" s="37">
        <v>309912000</v>
      </c>
      <c r="E13" s="37">
        <v>-269000</v>
      </c>
      <c r="F13" s="102">
        <v>-0.35</v>
      </c>
      <c r="G13" s="37">
        <v>295174000</v>
      </c>
      <c r="H13" s="37">
        <v>-242000</v>
      </c>
      <c r="I13" s="102">
        <v>-0.33</v>
      </c>
      <c r="J13" s="37">
        <v>306318000</v>
      </c>
      <c r="K13" s="37">
        <v>-432000</v>
      </c>
      <c r="L13" s="102">
        <v>-0.28000000000000003</v>
      </c>
      <c r="M13" s="37">
        <v>278529000</v>
      </c>
      <c r="N13" s="37">
        <v>-547000</v>
      </c>
      <c r="O13" s="102">
        <v>-0.39</v>
      </c>
      <c r="P13"/>
    </row>
    <row r="14" spans="1:17" ht="17.25" x14ac:dyDescent="0.2">
      <c r="A14" s="55" t="s">
        <v>1053</v>
      </c>
      <c r="B14" s="42" t="s">
        <v>799</v>
      </c>
      <c r="C14" s="66" t="s">
        <v>51</v>
      </c>
      <c r="D14" s="37">
        <v>178861000</v>
      </c>
      <c r="E14" s="37">
        <v>-3000</v>
      </c>
      <c r="F14" s="102">
        <v>-0.01</v>
      </c>
      <c r="G14" s="37">
        <v>157767000</v>
      </c>
      <c r="H14" s="37">
        <v>-2000</v>
      </c>
      <c r="I14" s="102">
        <v>-0.01</v>
      </c>
      <c r="J14" s="37">
        <v>176148000</v>
      </c>
      <c r="K14" s="37">
        <v>-7000</v>
      </c>
      <c r="L14" s="102">
        <v>-0.01</v>
      </c>
      <c r="M14" s="37">
        <v>144091000</v>
      </c>
      <c r="N14" s="37">
        <v>-36000</v>
      </c>
      <c r="O14" s="102">
        <v>-0.05</v>
      </c>
      <c r="P14"/>
    </row>
    <row r="15" spans="1:17" ht="17.25" x14ac:dyDescent="0.2">
      <c r="A15" s="55" t="s">
        <v>1053</v>
      </c>
      <c r="B15" s="42" t="s">
        <v>795</v>
      </c>
      <c r="C15" s="66" t="s">
        <v>69</v>
      </c>
      <c r="D15" s="37">
        <v>131051000</v>
      </c>
      <c r="E15" s="37">
        <v>-266000</v>
      </c>
      <c r="F15" s="102">
        <v>-0.81</v>
      </c>
      <c r="G15" s="37">
        <v>137407000</v>
      </c>
      <c r="H15" s="37">
        <v>-240000</v>
      </c>
      <c r="I15" s="102">
        <v>-0.7</v>
      </c>
      <c r="J15" s="37">
        <v>130170000</v>
      </c>
      <c r="K15" s="37">
        <v>-425000</v>
      </c>
      <c r="L15" s="102">
        <v>-0.65</v>
      </c>
      <c r="M15" s="37">
        <v>134438000</v>
      </c>
      <c r="N15" s="37">
        <v>-511000</v>
      </c>
      <c r="O15" s="102">
        <v>-0.76</v>
      </c>
      <c r="P15"/>
    </row>
    <row r="16" spans="1:17" ht="17.25" customHeight="1" x14ac:dyDescent="0.2">
      <c r="A16" s="55" t="s">
        <v>1053</v>
      </c>
      <c r="B16" s="54" t="s">
        <v>852</v>
      </c>
      <c r="C16" s="66" t="s">
        <v>83</v>
      </c>
      <c r="D16" s="37">
        <v>13384000</v>
      </c>
      <c r="E16" s="37">
        <v>-9000</v>
      </c>
      <c r="F16" s="102">
        <v>-0.27</v>
      </c>
      <c r="G16" s="37">
        <v>16806000</v>
      </c>
      <c r="H16" s="37">
        <v>-25000</v>
      </c>
      <c r="I16" s="102">
        <v>-0.6</v>
      </c>
      <c r="J16" s="37">
        <v>13549000</v>
      </c>
      <c r="K16" s="37">
        <v>-21000</v>
      </c>
      <c r="L16" s="102">
        <v>-0.31</v>
      </c>
      <c r="M16" s="37">
        <v>15526000</v>
      </c>
      <c r="N16" s="37">
        <v>-73000</v>
      </c>
      <c r="O16" s="102">
        <v>-0.94</v>
      </c>
      <c r="P16"/>
    </row>
    <row r="17" spans="1:16" ht="17.25" x14ac:dyDescent="0.2">
      <c r="A17" s="55" t="s">
        <v>1053</v>
      </c>
      <c r="B17" s="42" t="s">
        <v>799</v>
      </c>
      <c r="C17" s="66" t="s">
        <v>91</v>
      </c>
      <c r="D17" s="37">
        <v>9295000</v>
      </c>
      <c r="E17" s="37">
        <v>-2000</v>
      </c>
      <c r="F17" s="102">
        <v>-0.09</v>
      </c>
      <c r="G17" s="37">
        <v>6485000</v>
      </c>
      <c r="H17" s="37">
        <v>-4000</v>
      </c>
      <c r="I17" s="102">
        <v>-0.25</v>
      </c>
      <c r="J17" s="37">
        <v>9349000</v>
      </c>
      <c r="K17" s="37">
        <v>-5000</v>
      </c>
      <c r="L17" s="102">
        <v>-0.11</v>
      </c>
      <c r="M17" s="37">
        <v>6386000</v>
      </c>
      <c r="N17" s="37">
        <v>-18000</v>
      </c>
      <c r="O17" s="102">
        <v>-0.56000000000000005</v>
      </c>
      <c r="P17"/>
    </row>
    <row r="18" spans="1:16" ht="17.25" x14ac:dyDescent="0.2">
      <c r="A18" s="55" t="s">
        <v>1053</v>
      </c>
      <c r="B18" s="42" t="s">
        <v>795</v>
      </c>
      <c r="C18" s="66" t="s">
        <v>96</v>
      </c>
      <c r="D18" s="37">
        <v>4089000</v>
      </c>
      <c r="E18" s="37">
        <v>-7000</v>
      </c>
      <c r="F18" s="102">
        <v>-0.69</v>
      </c>
      <c r="G18" s="37">
        <v>10321000</v>
      </c>
      <c r="H18" s="37">
        <v>-21000</v>
      </c>
      <c r="I18" s="102">
        <v>-0.82</v>
      </c>
      <c r="J18" s="37">
        <v>4200000</v>
      </c>
      <c r="K18" s="37">
        <v>-16000</v>
      </c>
      <c r="L18" s="102">
        <v>-0.76</v>
      </c>
      <c r="M18" s="37">
        <v>9140000</v>
      </c>
      <c r="N18" s="37">
        <v>-55000</v>
      </c>
      <c r="O18" s="102">
        <v>-1.21</v>
      </c>
      <c r="P18"/>
    </row>
    <row r="19" spans="1:16" ht="17.25" x14ac:dyDescent="0.2">
      <c r="A19" s="55" t="s">
        <v>1053</v>
      </c>
      <c r="B19" s="54" t="s">
        <v>915</v>
      </c>
      <c r="C19" s="66" t="s">
        <v>197</v>
      </c>
      <c r="D19" s="37">
        <v>323296000</v>
      </c>
      <c r="E19" s="37">
        <v>-278000</v>
      </c>
      <c r="F19" s="102">
        <v>-0.34</v>
      </c>
      <c r="G19" s="37">
        <v>311980000</v>
      </c>
      <c r="H19" s="37">
        <v>-267000</v>
      </c>
      <c r="I19" s="102">
        <v>-0.34</v>
      </c>
      <c r="J19" s="37">
        <v>319867000</v>
      </c>
      <c r="K19" s="37">
        <v>-453000</v>
      </c>
      <c r="L19" s="102">
        <v>-0.28000000000000003</v>
      </c>
      <c r="M19" s="37">
        <v>294055000</v>
      </c>
      <c r="N19" s="37">
        <v>-620000</v>
      </c>
      <c r="O19" s="102">
        <v>-0.42</v>
      </c>
      <c r="P19"/>
    </row>
    <row r="20" spans="1:16" ht="17.25" x14ac:dyDescent="0.2">
      <c r="A20" s="55" t="s">
        <v>1045</v>
      </c>
      <c r="B20" s="54" t="s">
        <v>557</v>
      </c>
      <c r="C20" s="66" t="s">
        <v>198</v>
      </c>
      <c r="D20" s="37">
        <v>199000</v>
      </c>
      <c r="E20" s="37">
        <v>0</v>
      </c>
      <c r="F20" s="102">
        <v>0</v>
      </c>
      <c r="G20" s="37">
        <v>206000</v>
      </c>
      <c r="H20" s="37">
        <v>0</v>
      </c>
      <c r="I20" s="102">
        <v>0</v>
      </c>
      <c r="J20" s="37">
        <v>202000</v>
      </c>
      <c r="K20" s="37">
        <v>-1000</v>
      </c>
      <c r="L20" s="102">
        <v>-0.99</v>
      </c>
      <c r="M20" s="37">
        <v>191000</v>
      </c>
      <c r="N20" s="37">
        <v>-1000</v>
      </c>
      <c r="O20" s="102">
        <v>-1.05</v>
      </c>
      <c r="P20"/>
    </row>
    <row r="21" spans="1:16" ht="17.25" customHeight="1" x14ac:dyDescent="0.2">
      <c r="A21" s="55" t="s">
        <v>1045</v>
      </c>
      <c r="B21" s="54" t="s">
        <v>852</v>
      </c>
      <c r="C21" s="66" t="s">
        <v>226</v>
      </c>
      <c r="D21" s="37">
        <v>10000</v>
      </c>
      <c r="E21" s="37">
        <v>0</v>
      </c>
      <c r="F21" s="102">
        <v>0</v>
      </c>
      <c r="G21" s="37">
        <v>102000</v>
      </c>
      <c r="H21" s="37">
        <v>0</v>
      </c>
      <c r="I21" s="102">
        <v>0</v>
      </c>
      <c r="J21" s="37">
        <v>12000</v>
      </c>
      <c r="K21" s="37">
        <v>0</v>
      </c>
      <c r="L21" s="102">
        <v>0</v>
      </c>
      <c r="M21" s="37">
        <v>117000</v>
      </c>
      <c r="N21" s="37">
        <v>0</v>
      </c>
      <c r="O21" s="102">
        <v>0</v>
      </c>
      <c r="P21"/>
    </row>
    <row r="22" spans="1:16" ht="17.25" x14ac:dyDescent="0.2">
      <c r="A22" s="55" t="s">
        <v>1045</v>
      </c>
      <c r="B22" s="54" t="s">
        <v>915</v>
      </c>
      <c r="C22" s="66" t="s">
        <v>23</v>
      </c>
      <c r="D22" s="37">
        <v>209000</v>
      </c>
      <c r="E22" s="37">
        <v>0</v>
      </c>
      <c r="F22" s="102">
        <v>0</v>
      </c>
      <c r="G22" s="37">
        <v>308000</v>
      </c>
      <c r="H22" s="37">
        <v>0</v>
      </c>
      <c r="I22" s="102">
        <v>0</v>
      </c>
      <c r="J22" s="37">
        <v>214000</v>
      </c>
      <c r="K22" s="37">
        <v>-1000</v>
      </c>
      <c r="L22" s="102">
        <v>-0.94</v>
      </c>
      <c r="M22" s="37">
        <v>308000</v>
      </c>
      <c r="N22" s="37">
        <v>-1000</v>
      </c>
      <c r="O22" s="102">
        <v>-0.65</v>
      </c>
      <c r="P22"/>
    </row>
    <row r="23" spans="1:16" ht="17.25" customHeight="1" x14ac:dyDescent="0.2">
      <c r="A23" s="55" t="s">
        <v>1048</v>
      </c>
      <c r="B23" s="54" t="s">
        <v>557</v>
      </c>
      <c r="C23" s="66" t="s">
        <v>29</v>
      </c>
      <c r="D23" s="37">
        <v>13839000</v>
      </c>
      <c r="E23" s="37">
        <v>-3000</v>
      </c>
      <c r="F23" s="102">
        <v>-0.09</v>
      </c>
      <c r="G23" s="37">
        <v>1192000</v>
      </c>
      <c r="H23" s="37">
        <v>-1000</v>
      </c>
      <c r="I23" s="102">
        <v>-0.34</v>
      </c>
      <c r="J23" s="37">
        <v>11875000</v>
      </c>
      <c r="K23" s="37">
        <v>-5000</v>
      </c>
      <c r="L23" s="102">
        <v>-0.08</v>
      </c>
      <c r="M23" s="37">
        <v>673000</v>
      </c>
      <c r="N23" s="37">
        <v>-1000</v>
      </c>
      <c r="O23" s="102">
        <v>-0.3</v>
      </c>
      <c r="P23"/>
    </row>
    <row r="24" spans="1:16" ht="34.5" x14ac:dyDescent="0.2">
      <c r="A24" s="55" t="s">
        <v>1048</v>
      </c>
      <c r="B24" s="54" t="s">
        <v>852</v>
      </c>
      <c r="C24" s="66" t="s">
        <v>33</v>
      </c>
      <c r="D24" s="37">
        <v>0</v>
      </c>
      <c r="E24" s="37">
        <v>0</v>
      </c>
      <c r="F24" s="102">
        <v>0</v>
      </c>
      <c r="G24" s="37">
        <v>0</v>
      </c>
      <c r="H24" s="37">
        <v>0</v>
      </c>
      <c r="I24" s="102">
        <v>0</v>
      </c>
      <c r="J24" s="37">
        <v>0</v>
      </c>
      <c r="K24" s="37">
        <v>0</v>
      </c>
      <c r="L24" s="102">
        <v>0</v>
      </c>
      <c r="M24" s="37">
        <v>0</v>
      </c>
      <c r="N24" s="37">
        <v>0</v>
      </c>
      <c r="O24" s="102">
        <v>0</v>
      </c>
      <c r="P24"/>
    </row>
    <row r="25" spans="1:16" ht="34.5" x14ac:dyDescent="0.2">
      <c r="A25" s="55" t="s">
        <v>1048</v>
      </c>
      <c r="B25" s="54" t="s">
        <v>915</v>
      </c>
      <c r="C25" s="66" t="s">
        <v>40</v>
      </c>
      <c r="D25" s="37">
        <v>13839000</v>
      </c>
      <c r="E25" s="37">
        <v>-3000</v>
      </c>
      <c r="F25" s="102">
        <v>-0.09</v>
      </c>
      <c r="G25" s="37">
        <v>1192000</v>
      </c>
      <c r="H25" s="37">
        <v>-1000</v>
      </c>
      <c r="I25" s="102">
        <v>-0.34</v>
      </c>
      <c r="J25" s="37">
        <v>11875000</v>
      </c>
      <c r="K25" s="37">
        <v>-5000</v>
      </c>
      <c r="L25" s="102">
        <v>-0.08</v>
      </c>
      <c r="M25" s="37">
        <v>673000</v>
      </c>
      <c r="N25" s="37">
        <v>-1000</v>
      </c>
      <c r="O25" s="102">
        <v>-0.3</v>
      </c>
      <c r="P25"/>
    </row>
    <row r="26" spans="1:16" ht="17.25" x14ac:dyDescent="0.2">
      <c r="A26" s="55" t="s">
        <v>1047</v>
      </c>
      <c r="B26" s="54" t="s">
        <v>557</v>
      </c>
      <c r="C26" s="66" t="s">
        <v>43</v>
      </c>
      <c r="D26" s="37">
        <v>5954000</v>
      </c>
      <c r="E26" s="37">
        <v>-1000</v>
      </c>
      <c r="F26" s="102">
        <v>-7.0000000000000007E-2</v>
      </c>
      <c r="G26" s="37">
        <v>6281000</v>
      </c>
      <c r="H26" s="37">
        <v>-2000</v>
      </c>
      <c r="I26" s="102">
        <v>-0.13</v>
      </c>
      <c r="J26" s="37">
        <v>5895000</v>
      </c>
      <c r="K26" s="37">
        <v>-2000</v>
      </c>
      <c r="L26" s="102">
        <v>-7.0000000000000007E-2</v>
      </c>
      <c r="M26" s="37">
        <v>5745000</v>
      </c>
      <c r="N26" s="37">
        <v>-8000</v>
      </c>
      <c r="O26" s="102">
        <v>-0.28000000000000003</v>
      </c>
      <c r="P26"/>
    </row>
    <row r="27" spans="1:16" ht="17.25" customHeight="1" x14ac:dyDescent="0.2">
      <c r="A27" s="55" t="s">
        <v>1047</v>
      </c>
      <c r="B27" s="54" t="s">
        <v>852</v>
      </c>
      <c r="C27" s="66" t="s">
        <v>45</v>
      </c>
      <c r="D27" s="37">
        <v>117000</v>
      </c>
      <c r="E27" s="37">
        <v>0</v>
      </c>
      <c r="F27" s="102">
        <v>0</v>
      </c>
      <c r="G27" s="37">
        <v>223000</v>
      </c>
      <c r="H27" s="37">
        <v>0</v>
      </c>
      <c r="I27" s="102">
        <v>0</v>
      </c>
      <c r="J27" s="37">
        <v>129000</v>
      </c>
      <c r="K27" s="37">
        <v>0</v>
      </c>
      <c r="L27" s="102">
        <v>0</v>
      </c>
      <c r="M27" s="37">
        <v>145000</v>
      </c>
      <c r="N27" s="37">
        <v>0</v>
      </c>
      <c r="O27" s="102">
        <v>0</v>
      </c>
      <c r="P27"/>
    </row>
    <row r="28" spans="1:16" ht="17.25" x14ac:dyDescent="0.2">
      <c r="A28" s="55" t="s">
        <v>1047</v>
      </c>
      <c r="B28" s="54" t="s">
        <v>915</v>
      </c>
      <c r="C28" s="66" t="s">
        <v>46</v>
      </c>
      <c r="D28" s="37">
        <v>6071000</v>
      </c>
      <c r="E28" s="37">
        <v>-1000</v>
      </c>
      <c r="F28" s="102">
        <v>-7.0000000000000007E-2</v>
      </c>
      <c r="G28" s="37">
        <v>6504000</v>
      </c>
      <c r="H28" s="37">
        <v>-2000</v>
      </c>
      <c r="I28" s="102">
        <v>-0.12</v>
      </c>
      <c r="J28" s="37">
        <v>6024000</v>
      </c>
      <c r="K28" s="37">
        <v>-2000</v>
      </c>
      <c r="L28" s="102">
        <v>-7.0000000000000007E-2</v>
      </c>
      <c r="M28" s="37">
        <v>5890000</v>
      </c>
      <c r="N28" s="37">
        <v>-8000</v>
      </c>
      <c r="O28" s="102">
        <v>-0.27</v>
      </c>
      <c r="P28"/>
    </row>
    <row r="29" spans="1:16" ht="17.25" customHeight="1" x14ac:dyDescent="0.2">
      <c r="A29" s="55" t="s">
        <v>897</v>
      </c>
      <c r="B29" s="54" t="s">
        <v>557</v>
      </c>
      <c r="C29" s="66" t="s">
        <v>47</v>
      </c>
      <c r="D29" s="37">
        <v>175000</v>
      </c>
      <c r="E29" s="37">
        <v>-1000</v>
      </c>
      <c r="F29" s="102">
        <v>-2.31</v>
      </c>
      <c r="G29" s="37">
        <v>2490000</v>
      </c>
      <c r="H29" s="37">
        <v>-4000</v>
      </c>
      <c r="I29" s="102">
        <v>-0.64</v>
      </c>
      <c r="J29" s="37">
        <v>456000</v>
      </c>
      <c r="K29" s="37">
        <v>-1000</v>
      </c>
      <c r="L29" s="102">
        <v>-0.44</v>
      </c>
      <c r="M29" s="37">
        <v>1719000</v>
      </c>
      <c r="N29" s="37">
        <v>-8000</v>
      </c>
      <c r="O29" s="102">
        <v>-0.93</v>
      </c>
      <c r="P29"/>
    </row>
    <row r="30" spans="1:16" ht="51.75" x14ac:dyDescent="0.2">
      <c r="A30" s="55" t="s">
        <v>897</v>
      </c>
      <c r="B30" s="54" t="s">
        <v>852</v>
      </c>
      <c r="C30" s="66" t="s">
        <v>49</v>
      </c>
      <c r="D30" s="37">
        <v>257000</v>
      </c>
      <c r="E30" s="37">
        <v>0</v>
      </c>
      <c r="F30" s="102">
        <v>0</v>
      </c>
      <c r="G30" s="37">
        <v>0</v>
      </c>
      <c r="H30" s="37">
        <v>0</v>
      </c>
      <c r="I30" s="102">
        <v>0</v>
      </c>
      <c r="J30" s="37">
        <v>255000</v>
      </c>
      <c r="K30" s="37">
        <v>0</v>
      </c>
      <c r="L30" s="102">
        <v>0</v>
      </c>
      <c r="M30" s="37">
        <v>0</v>
      </c>
      <c r="N30" s="37">
        <v>0</v>
      </c>
      <c r="O30" s="102">
        <v>0</v>
      </c>
      <c r="P30"/>
    </row>
    <row r="31" spans="1:16" ht="51.75" x14ac:dyDescent="0.2">
      <c r="A31" s="55" t="s">
        <v>897</v>
      </c>
      <c r="B31" s="54" t="s">
        <v>915</v>
      </c>
      <c r="C31" s="66" t="s">
        <v>50</v>
      </c>
      <c r="D31" s="37">
        <v>432000</v>
      </c>
      <c r="E31" s="37">
        <v>-1000</v>
      </c>
      <c r="F31" s="102">
        <v>-0.93</v>
      </c>
      <c r="G31" s="37">
        <v>2490000</v>
      </c>
      <c r="H31" s="37">
        <v>-4000</v>
      </c>
      <c r="I31" s="102">
        <v>-0.64</v>
      </c>
      <c r="J31" s="37">
        <v>711000</v>
      </c>
      <c r="K31" s="37">
        <v>-1000</v>
      </c>
      <c r="L31" s="102">
        <v>-0.28000000000000003</v>
      </c>
      <c r="M31" s="37">
        <v>1719000</v>
      </c>
      <c r="N31" s="37">
        <v>-8000</v>
      </c>
      <c r="O31" s="102">
        <v>-0.93</v>
      </c>
      <c r="P31"/>
    </row>
    <row r="32" spans="1:16" ht="17.25" x14ac:dyDescent="0.2">
      <c r="A32" s="55" t="s">
        <v>523</v>
      </c>
      <c r="B32" s="54" t="s">
        <v>557</v>
      </c>
      <c r="C32" s="66" t="s">
        <v>52</v>
      </c>
      <c r="D32" s="37">
        <v>13124000</v>
      </c>
      <c r="E32" s="37">
        <v>-169000</v>
      </c>
      <c r="F32" s="102">
        <v>-5.25</v>
      </c>
      <c r="G32" s="37">
        <v>22535000</v>
      </c>
      <c r="H32" s="37">
        <v>-103000</v>
      </c>
      <c r="I32" s="102">
        <v>-1.84</v>
      </c>
      <c r="J32" s="37">
        <v>13851000</v>
      </c>
      <c r="K32" s="37">
        <v>-254000</v>
      </c>
      <c r="L32" s="102">
        <v>-3.7</v>
      </c>
      <c r="M32" s="37">
        <v>22089000</v>
      </c>
      <c r="N32" s="37">
        <v>-163000</v>
      </c>
      <c r="O32" s="102">
        <v>-1.48</v>
      </c>
      <c r="P32"/>
    </row>
    <row r="33" spans="1:16" ht="17.25" customHeight="1" x14ac:dyDescent="0.2">
      <c r="A33" s="55" t="s">
        <v>523</v>
      </c>
      <c r="B33" s="54" t="s">
        <v>852</v>
      </c>
      <c r="C33" s="66" t="s">
        <v>55</v>
      </c>
      <c r="D33" s="37">
        <v>0</v>
      </c>
      <c r="E33" s="37">
        <v>0</v>
      </c>
      <c r="F33" s="102">
        <v>0</v>
      </c>
      <c r="G33" s="37">
        <v>0</v>
      </c>
      <c r="H33" s="37">
        <v>0</v>
      </c>
      <c r="I33" s="102">
        <v>0</v>
      </c>
      <c r="J33" s="37">
        <v>0</v>
      </c>
      <c r="K33" s="37">
        <v>0</v>
      </c>
      <c r="L33" s="102">
        <v>0</v>
      </c>
      <c r="M33" s="37">
        <v>0</v>
      </c>
      <c r="N33" s="37">
        <v>0</v>
      </c>
      <c r="O33" s="102">
        <v>0</v>
      </c>
      <c r="P33"/>
    </row>
    <row r="34" spans="1:16" ht="17.25" x14ac:dyDescent="0.2">
      <c r="A34" s="55" t="s">
        <v>523</v>
      </c>
      <c r="B34" s="54" t="s">
        <v>915</v>
      </c>
      <c r="C34" s="66" t="s">
        <v>56</v>
      </c>
      <c r="D34" s="37">
        <v>13124000</v>
      </c>
      <c r="E34" s="37">
        <v>-169000</v>
      </c>
      <c r="F34" s="102">
        <v>-5.25</v>
      </c>
      <c r="G34" s="37">
        <v>22535000</v>
      </c>
      <c r="H34" s="37">
        <v>-103000</v>
      </c>
      <c r="I34" s="102">
        <v>-1.84</v>
      </c>
      <c r="J34" s="37">
        <v>13851000</v>
      </c>
      <c r="K34" s="37">
        <v>-254000</v>
      </c>
      <c r="L34" s="102">
        <v>-3.7</v>
      </c>
      <c r="M34" s="37">
        <v>22089000</v>
      </c>
      <c r="N34" s="37">
        <v>-163000</v>
      </c>
      <c r="O34" s="102">
        <v>-1.48</v>
      </c>
      <c r="P34"/>
    </row>
    <row r="35" spans="1:16" ht="17.25" x14ac:dyDescent="0.2">
      <c r="A35" s="55" t="s">
        <v>707</v>
      </c>
      <c r="B35" s="54" t="s">
        <v>557</v>
      </c>
      <c r="C35" s="66" t="s">
        <v>58</v>
      </c>
      <c r="D35" s="37">
        <v>0</v>
      </c>
      <c r="E35" s="37">
        <v>0</v>
      </c>
      <c r="F35" s="102">
        <v>0</v>
      </c>
      <c r="G35" s="37">
        <v>0</v>
      </c>
      <c r="H35" s="37">
        <v>0</v>
      </c>
      <c r="I35" s="102">
        <v>0</v>
      </c>
      <c r="J35" s="37">
        <v>0</v>
      </c>
      <c r="K35" s="37">
        <v>0</v>
      </c>
      <c r="L35" s="102">
        <v>0</v>
      </c>
      <c r="M35" s="37">
        <v>0</v>
      </c>
      <c r="N35" s="37">
        <v>0</v>
      </c>
      <c r="O35" s="102">
        <v>0</v>
      </c>
      <c r="P35"/>
    </row>
    <row r="36" spans="1:16" ht="17.25" customHeight="1" x14ac:dyDescent="0.2">
      <c r="A36" s="55" t="s">
        <v>707</v>
      </c>
      <c r="B36" s="54" t="s">
        <v>852</v>
      </c>
      <c r="C36" s="66" t="s">
        <v>60</v>
      </c>
      <c r="D36" s="37">
        <v>0</v>
      </c>
      <c r="E36" s="37">
        <v>0</v>
      </c>
      <c r="F36" s="102">
        <v>0</v>
      </c>
      <c r="G36" s="37">
        <v>0</v>
      </c>
      <c r="H36" s="37">
        <v>0</v>
      </c>
      <c r="I36" s="102">
        <v>0</v>
      </c>
      <c r="J36" s="37">
        <v>0</v>
      </c>
      <c r="K36" s="37">
        <v>0</v>
      </c>
      <c r="L36" s="102">
        <v>0</v>
      </c>
      <c r="M36" s="37">
        <v>0</v>
      </c>
      <c r="N36" s="37">
        <v>0</v>
      </c>
      <c r="O36" s="102">
        <v>0</v>
      </c>
      <c r="P36"/>
    </row>
    <row r="37" spans="1:16" ht="17.25" x14ac:dyDescent="0.2">
      <c r="A37" s="55" t="s">
        <v>707</v>
      </c>
      <c r="B37" s="54" t="s">
        <v>915</v>
      </c>
      <c r="C37" s="66" t="s">
        <v>61</v>
      </c>
      <c r="D37" s="37">
        <v>0</v>
      </c>
      <c r="E37" s="37">
        <v>0</v>
      </c>
      <c r="F37" s="102">
        <v>0</v>
      </c>
      <c r="G37" s="37">
        <v>0</v>
      </c>
      <c r="H37" s="37">
        <v>0</v>
      </c>
      <c r="I37" s="102">
        <v>0</v>
      </c>
      <c r="J37" s="37">
        <v>0</v>
      </c>
      <c r="K37" s="37">
        <v>0</v>
      </c>
      <c r="L37" s="102">
        <v>0</v>
      </c>
      <c r="M37" s="37">
        <v>0</v>
      </c>
      <c r="N37" s="37">
        <v>0</v>
      </c>
      <c r="O37" s="102">
        <v>0</v>
      </c>
      <c r="P37"/>
    </row>
    <row r="38" spans="1:16" ht="17.25" customHeight="1" x14ac:dyDescent="0.2">
      <c r="A38" s="54" t="s">
        <v>928</v>
      </c>
      <c r="B38" s="54"/>
      <c r="C38" s="66" t="s">
        <v>62</v>
      </c>
      <c r="D38" s="37">
        <v>356971000</v>
      </c>
      <c r="E38" s="37">
        <v>-452000</v>
      </c>
      <c r="F38" s="102">
        <v>-0.51</v>
      </c>
      <c r="G38" s="37">
        <v>345009000</v>
      </c>
      <c r="H38" s="37">
        <v>-377000</v>
      </c>
      <c r="I38" s="102">
        <v>-0.44</v>
      </c>
      <c r="J38" s="37">
        <v>352542000</v>
      </c>
      <c r="K38" s="37">
        <v>-716000</v>
      </c>
      <c r="L38" s="102">
        <v>-0.41</v>
      </c>
      <c r="M38" s="37">
        <v>324734000</v>
      </c>
      <c r="N38" s="39">
        <v>-801000</v>
      </c>
      <c r="O38" s="103">
        <v>-0.49</v>
      </c>
      <c r="P38"/>
    </row>
    <row r="39" spans="1:16" ht="17.25" customHeight="1" x14ac:dyDescent="0.2">
      <c r="A39" s="54" t="s">
        <v>1059</v>
      </c>
      <c r="B39" s="54"/>
      <c r="C39" s="66" t="s">
        <v>65</v>
      </c>
      <c r="D39" s="37">
        <v>145391000</v>
      </c>
      <c r="E39" s="38"/>
      <c r="F39" s="38"/>
      <c r="G39" s="37">
        <v>111413000</v>
      </c>
      <c r="H39" s="38"/>
      <c r="I39" s="38"/>
      <c r="J39" s="37">
        <v>138030000</v>
      </c>
      <c r="K39" s="38"/>
      <c r="L39" s="38"/>
      <c r="M39" s="37">
        <v>105002000</v>
      </c>
      <c r="N39" s="136"/>
      <c r="O39" s="136"/>
      <c r="P39"/>
    </row>
    <row r="40" spans="1:16" ht="17.25" customHeight="1" x14ac:dyDescent="0.2">
      <c r="A40" s="54" t="s">
        <v>722</v>
      </c>
      <c r="B40" s="54"/>
      <c r="C40" s="66" t="s">
        <v>67</v>
      </c>
      <c r="D40" s="37">
        <v>3004000</v>
      </c>
      <c r="E40" s="38"/>
      <c r="F40" s="38"/>
      <c r="G40" s="37">
        <v>1289000</v>
      </c>
      <c r="H40" s="38"/>
      <c r="I40" s="38"/>
      <c r="J40" s="37">
        <v>3007000</v>
      </c>
      <c r="K40" s="38"/>
      <c r="L40" s="38"/>
      <c r="M40" s="37">
        <v>2509000</v>
      </c>
      <c r="N40" s="136"/>
      <c r="O40" s="136"/>
      <c r="P40"/>
    </row>
    <row r="41" spans="1:16" ht="17.25" customHeight="1" x14ac:dyDescent="0.2">
      <c r="A41" s="54" t="s">
        <v>708</v>
      </c>
      <c r="B41" s="54"/>
      <c r="C41" s="66" t="s">
        <v>68</v>
      </c>
      <c r="D41" s="37">
        <v>31861000</v>
      </c>
      <c r="E41" s="38"/>
      <c r="F41" s="38"/>
      <c r="G41" s="37">
        <v>35966000</v>
      </c>
      <c r="H41" s="38"/>
      <c r="I41" s="38"/>
      <c r="J41" s="37">
        <v>33806000</v>
      </c>
      <c r="K41" s="38"/>
      <c r="L41" s="38"/>
      <c r="M41" s="37">
        <v>33480000</v>
      </c>
      <c r="N41" s="136"/>
      <c r="O41" s="136"/>
      <c r="P41"/>
    </row>
    <row r="42" spans="1:16" ht="17.25" x14ac:dyDescent="0.2">
      <c r="A42" s="54" t="s">
        <v>927</v>
      </c>
      <c r="B42" s="54"/>
      <c r="C42" s="66" t="s">
        <v>70</v>
      </c>
      <c r="D42" s="37">
        <v>537227000</v>
      </c>
      <c r="E42" s="38"/>
      <c r="F42" s="38"/>
      <c r="G42" s="37">
        <v>493677000</v>
      </c>
      <c r="H42" s="38"/>
      <c r="I42" s="38"/>
      <c r="J42" s="37">
        <v>527385000</v>
      </c>
      <c r="K42" s="38"/>
      <c r="L42" s="38"/>
      <c r="M42" s="37">
        <v>465725000</v>
      </c>
      <c r="N42" s="136"/>
      <c r="O42" s="136"/>
      <c r="P42"/>
    </row>
    <row r="43" spans="1:16" ht="17.25" customHeight="1" x14ac:dyDescent="0.2">
      <c r="A43" s="54" t="s">
        <v>916</v>
      </c>
      <c r="B43" s="54"/>
      <c r="C43" s="66" t="s">
        <v>71</v>
      </c>
      <c r="D43" s="37">
        <v>40109000</v>
      </c>
      <c r="E43" s="38"/>
      <c r="F43" s="38"/>
      <c r="G43" s="37">
        <v>37685000</v>
      </c>
      <c r="H43" s="38"/>
      <c r="I43" s="38"/>
      <c r="J43" s="37">
        <v>39137000</v>
      </c>
      <c r="K43" s="38"/>
      <c r="L43" s="38"/>
      <c r="M43" s="37">
        <v>36823000</v>
      </c>
      <c r="N43" s="136"/>
      <c r="O43" s="136"/>
      <c r="P43"/>
    </row>
    <row r="44" spans="1:16" ht="17.25" x14ac:dyDescent="0.2">
      <c r="A44" s="54" t="s">
        <v>1057</v>
      </c>
      <c r="B44" s="54"/>
      <c r="C44" s="66" t="s">
        <v>73</v>
      </c>
      <c r="D44" s="38"/>
      <c r="E44" s="38"/>
      <c r="F44" s="102">
        <v>1.99</v>
      </c>
      <c r="G44" s="38"/>
      <c r="H44" s="38"/>
      <c r="I44" s="102">
        <v>1.7</v>
      </c>
      <c r="J44" s="38"/>
      <c r="K44" s="38"/>
      <c r="L44" s="102">
        <v>1.9</v>
      </c>
      <c r="M44" s="38"/>
      <c r="N44" s="136"/>
      <c r="O44" s="102">
        <v>1.81</v>
      </c>
      <c r="P44"/>
    </row>
    <row r="45" spans="1:16" ht="35.25" customHeight="1" x14ac:dyDescent="0.2">
      <c r="A45" s="55" t="s">
        <v>1113</v>
      </c>
      <c r="B45" s="54" t="s">
        <v>557</v>
      </c>
      <c r="C45" s="66" t="s">
        <v>74</v>
      </c>
      <c r="D45" s="37">
        <v>488838000</v>
      </c>
      <c r="E45" s="37">
        <v>2532000</v>
      </c>
      <c r="F45" s="102">
        <v>2.09</v>
      </c>
      <c r="G45" s="37">
        <v>438839000</v>
      </c>
      <c r="H45" s="37">
        <v>1883000</v>
      </c>
      <c r="I45" s="102">
        <v>1.73</v>
      </c>
      <c r="J45" s="37">
        <v>478100000</v>
      </c>
      <c r="K45" s="37">
        <v>4648000</v>
      </c>
      <c r="L45" s="102">
        <v>1.95</v>
      </c>
      <c r="M45" s="37">
        <v>415805000</v>
      </c>
      <c r="N45" s="37">
        <v>3788000</v>
      </c>
      <c r="O45" s="102">
        <v>1.83</v>
      </c>
      <c r="P45"/>
    </row>
    <row r="46" spans="1:16" ht="34.5" x14ac:dyDescent="0.2">
      <c r="A46" s="55" t="s">
        <v>1113</v>
      </c>
      <c r="B46" s="54" t="s">
        <v>852</v>
      </c>
      <c r="C46" s="66" t="s">
        <v>75</v>
      </c>
      <c r="D46" s="37">
        <v>32058000</v>
      </c>
      <c r="E46" s="37">
        <v>242000</v>
      </c>
      <c r="F46" s="102">
        <v>3.05</v>
      </c>
      <c r="G46" s="37">
        <v>31850000</v>
      </c>
      <c r="H46" s="37">
        <v>238000</v>
      </c>
      <c r="I46" s="102">
        <v>3.02</v>
      </c>
      <c r="J46" s="37">
        <v>29954000</v>
      </c>
      <c r="K46" s="37">
        <v>474000</v>
      </c>
      <c r="L46" s="102">
        <v>3.19</v>
      </c>
      <c r="M46" s="37">
        <v>30333000</v>
      </c>
      <c r="N46" s="37">
        <v>502000</v>
      </c>
      <c r="O46" s="102">
        <v>3.34</v>
      </c>
      <c r="P46"/>
    </row>
    <row r="47" spans="1:16" ht="34.5" x14ac:dyDescent="0.2">
      <c r="A47" s="55" t="s">
        <v>1113</v>
      </c>
      <c r="B47" s="54" t="s">
        <v>915</v>
      </c>
      <c r="C47" s="66" t="s">
        <v>77</v>
      </c>
      <c r="D47" s="37">
        <v>520896000</v>
      </c>
      <c r="E47" s="37">
        <v>2774000</v>
      </c>
      <c r="F47" s="102">
        <v>2.15</v>
      </c>
      <c r="G47" s="37">
        <v>470689000</v>
      </c>
      <c r="H47" s="37">
        <v>2121000</v>
      </c>
      <c r="I47" s="102">
        <v>1.81</v>
      </c>
      <c r="J47" s="37">
        <v>508054000</v>
      </c>
      <c r="K47" s="37">
        <v>5122000</v>
      </c>
      <c r="L47" s="102">
        <v>2.0299999999999998</v>
      </c>
      <c r="M47" s="37">
        <v>446138000</v>
      </c>
      <c r="N47" s="37">
        <v>4290000</v>
      </c>
      <c r="O47" s="102">
        <v>1.93</v>
      </c>
      <c r="P47"/>
    </row>
    <row r="48" spans="1:16" ht="60" customHeight="1" x14ac:dyDescent="0.2">
      <c r="A48" s="55" t="s">
        <v>964</v>
      </c>
      <c r="B48" s="92"/>
      <c r="C48" s="67" t="s">
        <v>78</v>
      </c>
      <c r="D48" s="39">
        <v>13768000</v>
      </c>
      <c r="E48" s="39">
        <v>-9000</v>
      </c>
      <c r="F48" s="103">
        <v>-0.26</v>
      </c>
      <c r="G48" s="39">
        <v>17131000</v>
      </c>
      <c r="H48" s="39">
        <v>-25000</v>
      </c>
      <c r="I48" s="103">
        <v>-0.59</v>
      </c>
      <c r="J48" s="39">
        <v>13945000</v>
      </c>
      <c r="K48" s="39">
        <v>-21000</v>
      </c>
      <c r="L48" s="103">
        <v>-0.3</v>
      </c>
      <c r="M48" s="39">
        <v>15788000</v>
      </c>
      <c r="N48" s="39">
        <v>-73000</v>
      </c>
      <c r="O48" s="103">
        <v>-0.93</v>
      </c>
      <c r="P48"/>
    </row>
  </sheetData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'@lists'!$A$47:$B$47</xm:f>
          </x14:formula1>
          <xm:sqref>B7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3" t="s">
        <v>317</v>
      </c>
      <c r="B1" s="3" t="s">
        <v>318</v>
      </c>
    </row>
    <row r="2" spans="1:2" ht="15" x14ac:dyDescent="0.2">
      <c r="A2" s="3" t="s">
        <v>24</v>
      </c>
      <c r="B2" s="3" t="s">
        <v>585</v>
      </c>
    </row>
    <row r="3" spans="1:2" ht="15" x14ac:dyDescent="0.2">
      <c r="A3" s="3" t="s">
        <v>25</v>
      </c>
      <c r="B3" s="3" t="s">
        <v>726</v>
      </c>
    </row>
    <row r="4" spans="1:2" ht="15" x14ac:dyDescent="0.2">
      <c r="A4" s="3" t="s">
        <v>26</v>
      </c>
      <c r="B4" s="3" t="s">
        <v>792</v>
      </c>
    </row>
    <row r="5" spans="1:2" ht="15" x14ac:dyDescent="0.2">
      <c r="A5" s="3" t="s">
        <v>27</v>
      </c>
      <c r="B5" s="3" t="s">
        <v>794</v>
      </c>
    </row>
    <row r="6" spans="1:2" ht="15" x14ac:dyDescent="0.2">
      <c r="A6" s="3" t="s">
        <v>28</v>
      </c>
      <c r="B6" s="3" t="s">
        <v>793</v>
      </c>
    </row>
    <row r="7" spans="1:2" ht="15" x14ac:dyDescent="0.2">
      <c r="A7" s="3" t="s">
        <v>30</v>
      </c>
      <c r="B7" s="3" t="s">
        <v>563</v>
      </c>
    </row>
    <row r="8" spans="1:2" ht="15" x14ac:dyDescent="0.2">
      <c r="A8" s="3" t="s">
        <v>31</v>
      </c>
      <c r="B8" s="3" t="s">
        <v>618</v>
      </c>
    </row>
    <row r="9" spans="1:2" ht="15" x14ac:dyDescent="0.2">
      <c r="A9" s="3" t="s">
        <v>32</v>
      </c>
      <c r="B9" s="3" t="s">
        <v>617</v>
      </c>
    </row>
    <row r="10" spans="1:2" ht="15" x14ac:dyDescent="0.2">
      <c r="A10" s="3" t="s">
        <v>34</v>
      </c>
      <c r="B10" s="3" t="s">
        <v>568</v>
      </c>
    </row>
    <row r="11" spans="1:2" ht="15" x14ac:dyDescent="0.2">
      <c r="A11" s="3" t="s">
        <v>35</v>
      </c>
      <c r="B11" s="3" t="s">
        <v>765</v>
      </c>
    </row>
    <row r="12" spans="1:2" ht="15" x14ac:dyDescent="0.2">
      <c r="A12" s="3" t="s">
        <v>36</v>
      </c>
      <c r="B12" s="3" t="s">
        <v>1039</v>
      </c>
    </row>
    <row r="13" spans="1:2" ht="15" x14ac:dyDescent="0.2">
      <c r="A13" s="3" t="s">
        <v>37</v>
      </c>
      <c r="B13" s="3" t="s">
        <v>1040</v>
      </c>
    </row>
    <row r="14" spans="1:2" ht="15" x14ac:dyDescent="0.2">
      <c r="A14" s="3" t="s">
        <v>38</v>
      </c>
      <c r="B14" s="3" t="s">
        <v>752</v>
      </c>
    </row>
    <row r="15" spans="1:2" ht="15" x14ac:dyDescent="0.2">
      <c r="A15" s="3" t="s">
        <v>41</v>
      </c>
      <c r="B15" s="3" t="s">
        <v>561</v>
      </c>
    </row>
    <row r="16" spans="1:2" ht="15" x14ac:dyDescent="0.2">
      <c r="A16" s="3" t="s">
        <v>42</v>
      </c>
      <c r="B16" s="3" t="s">
        <v>725</v>
      </c>
    </row>
    <row r="17" spans="1:2" ht="15" x14ac:dyDescent="0.2">
      <c r="A17" s="3" t="s">
        <v>44</v>
      </c>
      <c r="B17" s="3" t="s">
        <v>562</v>
      </c>
    </row>
    <row r="18" spans="1:2" ht="15" x14ac:dyDescent="0.2">
      <c r="A18" s="3" t="s">
        <v>48</v>
      </c>
      <c r="B18" s="3" t="s">
        <v>886</v>
      </c>
    </row>
    <row r="19" spans="1:2" ht="15" x14ac:dyDescent="0.2">
      <c r="A19" s="3" t="s">
        <v>53</v>
      </c>
      <c r="B19" s="3" t="s">
        <v>591</v>
      </c>
    </row>
    <row r="20" spans="1:2" ht="15" x14ac:dyDescent="0.2">
      <c r="A20" s="3" t="s">
        <v>54</v>
      </c>
      <c r="B20" s="3" t="s">
        <v>850</v>
      </c>
    </row>
    <row r="21" spans="1:2" ht="15" x14ac:dyDescent="0.2">
      <c r="A21" s="3" t="s">
        <v>57</v>
      </c>
      <c r="B21" s="3" t="s">
        <v>303</v>
      </c>
    </row>
    <row r="22" spans="1:2" ht="15" x14ac:dyDescent="0.2">
      <c r="A22" s="3" t="s">
        <v>59</v>
      </c>
      <c r="B22" s="3" t="s">
        <v>349</v>
      </c>
    </row>
    <row r="23" spans="1:2" ht="15" x14ac:dyDescent="0.2">
      <c r="A23" s="3" t="s">
        <v>63</v>
      </c>
      <c r="B23" s="3" t="s">
        <v>750</v>
      </c>
    </row>
    <row r="24" spans="1:2" ht="15" x14ac:dyDescent="0.2">
      <c r="A24" s="3" t="s">
        <v>64</v>
      </c>
      <c r="B24" s="3" t="s">
        <v>751</v>
      </c>
    </row>
    <row r="25" spans="1:2" ht="15" x14ac:dyDescent="0.2">
      <c r="A25" s="3" t="s">
        <v>66</v>
      </c>
      <c r="B25" s="3" t="s">
        <v>282</v>
      </c>
    </row>
    <row r="26" spans="1:2" ht="15" x14ac:dyDescent="0.2">
      <c r="A26" s="3" t="s">
        <v>72</v>
      </c>
      <c r="B26" s="3" t="s">
        <v>621</v>
      </c>
    </row>
    <row r="27" spans="1:2" ht="15" x14ac:dyDescent="0.2">
      <c r="A27" s="3" t="s">
        <v>76</v>
      </c>
      <c r="B27" s="3" t="s">
        <v>597</v>
      </c>
    </row>
    <row r="28" spans="1:2" ht="15" x14ac:dyDescent="0.2">
      <c r="A28" s="3" t="s">
        <v>82</v>
      </c>
      <c r="B28" s="3" t="s">
        <v>457</v>
      </c>
    </row>
    <row r="29" spans="1:2" ht="15" x14ac:dyDescent="0.2">
      <c r="A29" s="3" t="s">
        <v>85</v>
      </c>
      <c r="B29" s="3" t="s">
        <v>578</v>
      </c>
    </row>
    <row r="30" spans="1:2" ht="15" x14ac:dyDescent="0.2">
      <c r="A30" s="3" t="s">
        <v>90</v>
      </c>
      <c r="B30" s="3" t="s">
        <v>596</v>
      </c>
    </row>
    <row r="31" spans="1:2" ht="15" x14ac:dyDescent="0.2">
      <c r="A31" s="3" t="s">
        <v>92</v>
      </c>
      <c r="B31" s="3" t="s">
        <v>885</v>
      </c>
    </row>
    <row r="32" spans="1:2" ht="15" x14ac:dyDescent="0.2">
      <c r="A32" s="3" t="s">
        <v>93</v>
      </c>
      <c r="B32" s="3" t="s">
        <v>598</v>
      </c>
    </row>
    <row r="33" spans="1:2" ht="15" x14ac:dyDescent="0.2">
      <c r="A33" s="3" t="s">
        <v>94</v>
      </c>
      <c r="B33" s="3" t="s">
        <v>579</v>
      </c>
    </row>
    <row r="34" spans="1:2" ht="15" x14ac:dyDescent="0.2">
      <c r="A34" s="3" t="s">
        <v>95</v>
      </c>
      <c r="B34" s="3" t="s">
        <v>1093</v>
      </c>
    </row>
    <row r="35" spans="1:2" ht="15" x14ac:dyDescent="0.2">
      <c r="A35" s="3" t="s">
        <v>97</v>
      </c>
      <c r="B35" s="3" t="s">
        <v>741</v>
      </c>
    </row>
    <row r="36" spans="1:2" ht="15" x14ac:dyDescent="0.2">
      <c r="A36" s="3" t="s">
        <v>196</v>
      </c>
      <c r="B36" s="3" t="s">
        <v>566</v>
      </c>
    </row>
    <row r="37" spans="1:2" ht="15" x14ac:dyDescent="0.2">
      <c r="A37" s="3" t="s">
        <v>199</v>
      </c>
      <c r="B37" s="3" t="s">
        <v>583</v>
      </c>
    </row>
    <row r="38" spans="1:2" ht="15" x14ac:dyDescent="0.2">
      <c r="A38" s="3" t="s">
        <v>200</v>
      </c>
      <c r="B38" s="3" t="s">
        <v>582</v>
      </c>
    </row>
    <row r="39" spans="1:2" ht="15" x14ac:dyDescent="0.2">
      <c r="A39" s="3" t="s">
        <v>201</v>
      </c>
      <c r="B39" s="3" t="s">
        <v>590</v>
      </c>
    </row>
    <row r="40" spans="1:2" ht="15" x14ac:dyDescent="0.2">
      <c r="A40" s="3" t="s">
        <v>202</v>
      </c>
      <c r="B40" s="3" t="s">
        <v>581</v>
      </c>
    </row>
    <row r="41" spans="1:2" ht="15" x14ac:dyDescent="0.2">
      <c r="A41" s="3" t="s">
        <v>203</v>
      </c>
      <c r="B41" s="3" t="s">
        <v>586</v>
      </c>
    </row>
    <row r="42" spans="1:2" ht="15" x14ac:dyDescent="0.2">
      <c r="A42" s="3" t="s">
        <v>204</v>
      </c>
      <c r="B42" s="3" t="s">
        <v>588</v>
      </c>
    </row>
    <row r="43" spans="1:2" ht="15" x14ac:dyDescent="0.2">
      <c r="A43" s="3" t="s">
        <v>205</v>
      </c>
      <c r="B43" s="3" t="s">
        <v>584</v>
      </c>
    </row>
    <row r="44" spans="1:2" ht="15" x14ac:dyDescent="0.2">
      <c r="A44" s="3" t="s">
        <v>206</v>
      </c>
      <c r="B44" s="3" t="s">
        <v>589</v>
      </c>
    </row>
    <row r="45" spans="1:2" ht="15" x14ac:dyDescent="0.2">
      <c r="A45" s="3" t="s">
        <v>207</v>
      </c>
      <c r="B45" s="3" t="s">
        <v>575</v>
      </c>
    </row>
    <row r="46" spans="1:2" ht="15" x14ac:dyDescent="0.2">
      <c r="A46" s="3" t="s">
        <v>208</v>
      </c>
      <c r="B46" s="3" t="s">
        <v>576</v>
      </c>
    </row>
    <row r="47" spans="1:2" ht="15" x14ac:dyDescent="0.2">
      <c r="A47" s="3" t="s">
        <v>209</v>
      </c>
      <c r="B47" s="3" t="s">
        <v>567</v>
      </c>
    </row>
    <row r="48" spans="1:2" ht="15" x14ac:dyDescent="0.2">
      <c r="A48" s="3" t="s">
        <v>210</v>
      </c>
      <c r="B48" s="3" t="s">
        <v>570</v>
      </c>
    </row>
    <row r="49" spans="1:2" ht="15" x14ac:dyDescent="0.2">
      <c r="A49" s="3" t="s">
        <v>211</v>
      </c>
      <c r="B49" s="3" t="s">
        <v>572</v>
      </c>
    </row>
    <row r="50" spans="1:2" ht="15" x14ac:dyDescent="0.2">
      <c r="A50" s="3" t="s">
        <v>212</v>
      </c>
      <c r="B50" s="3" t="s">
        <v>574</v>
      </c>
    </row>
    <row r="51" spans="1:2" ht="15" x14ac:dyDescent="0.2">
      <c r="A51" s="3" t="s">
        <v>213</v>
      </c>
      <c r="B51" s="3" t="s">
        <v>573</v>
      </c>
    </row>
    <row r="52" spans="1:2" ht="15" x14ac:dyDescent="0.2">
      <c r="A52" s="3" t="s">
        <v>214</v>
      </c>
      <c r="B52" s="3" t="s">
        <v>577</v>
      </c>
    </row>
    <row r="53" spans="1:2" ht="15" x14ac:dyDescent="0.2">
      <c r="A53" s="3" t="s">
        <v>215</v>
      </c>
      <c r="B53" s="3" t="s">
        <v>569</v>
      </c>
    </row>
    <row r="54" spans="1:2" ht="15" x14ac:dyDescent="0.2">
      <c r="A54" s="3" t="s">
        <v>216</v>
      </c>
      <c r="B54" s="3" t="s">
        <v>565</v>
      </c>
    </row>
    <row r="55" spans="1:2" ht="15" x14ac:dyDescent="0.2">
      <c r="A55" s="3" t="s">
        <v>217</v>
      </c>
      <c r="B55" s="3" t="s">
        <v>528</v>
      </c>
    </row>
    <row r="56" spans="1:2" ht="15" x14ac:dyDescent="0.2">
      <c r="A56" s="3" t="s">
        <v>218</v>
      </c>
      <c r="B56" s="3" t="s">
        <v>564</v>
      </c>
    </row>
    <row r="57" spans="1:2" ht="15" x14ac:dyDescent="0.2">
      <c r="A57" s="3" t="s">
        <v>219</v>
      </c>
      <c r="B57" s="3" t="s">
        <v>595</v>
      </c>
    </row>
    <row r="58" spans="1:2" ht="15" x14ac:dyDescent="0.2">
      <c r="A58" s="3" t="s">
        <v>220</v>
      </c>
      <c r="B58" s="3" t="s">
        <v>594</v>
      </c>
    </row>
    <row r="59" spans="1:2" ht="15" x14ac:dyDescent="0.2">
      <c r="A59" s="3" t="s">
        <v>221</v>
      </c>
      <c r="B59" s="3" t="s">
        <v>593</v>
      </c>
    </row>
    <row r="60" spans="1:2" ht="15" x14ac:dyDescent="0.2">
      <c r="A60" s="3" t="s">
        <v>222</v>
      </c>
      <c r="B60" s="3" t="s">
        <v>592</v>
      </c>
    </row>
    <row r="61" spans="1:2" ht="15" x14ac:dyDescent="0.2">
      <c r="A61" s="3" t="s">
        <v>223</v>
      </c>
      <c r="B61" s="3" t="s">
        <v>620</v>
      </c>
    </row>
    <row r="62" spans="1:2" ht="15" x14ac:dyDescent="0.2">
      <c r="A62" s="3" t="s">
        <v>224</v>
      </c>
      <c r="B62" s="3" t="s">
        <v>587</v>
      </c>
    </row>
    <row r="63" spans="1:2" ht="15" x14ac:dyDescent="0.2">
      <c r="A63" s="3" t="s">
        <v>225</v>
      </c>
      <c r="B63" s="3" t="s">
        <v>571</v>
      </c>
    </row>
    <row r="64" spans="1:2" ht="15" x14ac:dyDescent="0.2">
      <c r="A64" s="3" t="s">
        <v>228</v>
      </c>
      <c r="B64" s="3" t="s">
        <v>740</v>
      </c>
    </row>
    <row r="65" spans="1:2" ht="15" x14ac:dyDescent="0.2">
      <c r="A65" s="3" t="s">
        <v>229</v>
      </c>
      <c r="B65" s="3" t="s">
        <v>1086</v>
      </c>
    </row>
    <row r="66" spans="1:2" ht="15" x14ac:dyDescent="0.2">
      <c r="A66" s="3" t="s">
        <v>230</v>
      </c>
      <c r="B66" s="3" t="s">
        <v>938</v>
      </c>
    </row>
    <row r="67" spans="1:2" ht="15" x14ac:dyDescent="0.2">
      <c r="A67" s="3" t="s">
        <v>231</v>
      </c>
      <c r="B67" s="3" t="s">
        <v>930</v>
      </c>
    </row>
    <row r="68" spans="1:2" ht="15" x14ac:dyDescent="0.2">
      <c r="A68" s="3" t="s">
        <v>232</v>
      </c>
      <c r="B68" s="3" t="s">
        <v>999</v>
      </c>
    </row>
    <row r="69" spans="1:2" ht="15" x14ac:dyDescent="0.2">
      <c r="A69" s="3" t="s">
        <v>233</v>
      </c>
      <c r="B69" s="3" t="s">
        <v>918</v>
      </c>
    </row>
    <row r="70" spans="1:2" ht="15" x14ac:dyDescent="0.2">
      <c r="A70" s="3" t="s">
        <v>234</v>
      </c>
      <c r="B70" s="3" t="s">
        <v>963</v>
      </c>
    </row>
    <row r="71" spans="1:2" ht="15" x14ac:dyDescent="0.2">
      <c r="A71" s="3" t="s">
        <v>235</v>
      </c>
      <c r="B71" s="3" t="s">
        <v>739</v>
      </c>
    </row>
    <row r="72" spans="1:2" ht="15" x14ac:dyDescent="0.2">
      <c r="A72" s="13" t="s">
        <v>237</v>
      </c>
      <c r="B72" s="4" t="s">
        <v>521</v>
      </c>
    </row>
    <row r="73" spans="1:2" ht="15" x14ac:dyDescent="0.2">
      <c r="A73" s="13" t="s">
        <v>236</v>
      </c>
      <c r="B73" s="4" t="s">
        <v>522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112</vt:i4>
      </vt:variant>
      <vt:variant>
        <vt:lpstr>Named Ranges</vt:lpstr>
      </vt:variant>
      <vt:variant>
        <vt:i4>794</vt:i4>
      </vt:variant>
    </vt:vector>
  </HeadingPairs>
  <TitlesOfParts>
    <vt:vector size="906" baseType="lpstr">
      <vt:lpstr>@Entities</vt:lpstr>
      <vt:lpstr>660-1</vt:lpstr>
      <vt:lpstr>@Entities1</vt:lpstr>
      <vt:lpstr>660-2</vt:lpstr>
      <vt:lpstr>@Entities2</vt:lpstr>
      <vt:lpstr>660-3</vt:lpstr>
      <vt:lpstr>@Entities3</vt:lpstr>
      <vt:lpstr>660-4</vt:lpstr>
      <vt:lpstr>660-4A</vt:lpstr>
      <vt:lpstr>660-5</vt:lpstr>
      <vt:lpstr>@Entities4</vt:lpstr>
      <vt:lpstr>660-6</vt:lpstr>
      <vt:lpstr>660-7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660-37</vt:lpstr>
      <vt:lpstr>660-38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660-63</vt:lpstr>
      <vt:lpstr>660-64</vt:lpstr>
      <vt:lpstr>660-65</vt:lpstr>
      <vt:lpstr>660-66</vt:lpstr>
      <vt:lpstr>660-67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_6601_6_1</vt:lpstr>
      <vt:lpstr>_6601_6_2</vt:lpstr>
      <vt:lpstr>_6601_7_1</vt:lpstr>
      <vt:lpstr>_6601_7_2</vt:lpstr>
      <vt:lpstr>_6601b_20_12</vt:lpstr>
      <vt:lpstr>_6601b_20_22</vt:lpstr>
      <vt:lpstr>_6601b_21_12</vt:lpstr>
      <vt:lpstr>_6601b_21_22</vt:lpstr>
      <vt:lpstr>_6601b_22_12</vt:lpstr>
      <vt:lpstr>_6601b_22_22</vt:lpstr>
      <vt:lpstr>_6601b_23_12</vt:lpstr>
      <vt:lpstr>_6601b_23_22</vt:lpstr>
      <vt:lpstr>_6601b_24_12</vt:lpstr>
      <vt:lpstr>_6601b_24_22</vt:lpstr>
      <vt:lpstr>_6601b_25_12</vt:lpstr>
      <vt:lpstr>_6601b_25_22</vt:lpstr>
      <vt:lpstr>_6601b_26_12</vt:lpstr>
      <vt:lpstr>_6601b_26_22</vt:lpstr>
      <vt:lpstr>_6601b_27_12</vt:lpstr>
      <vt:lpstr>_6601b_27_22</vt:lpstr>
      <vt:lpstr>_6601b_28_12</vt:lpstr>
      <vt:lpstr>_6601b_28_22</vt:lpstr>
      <vt:lpstr>_6601b_29_12</vt:lpstr>
      <vt:lpstr>_6601b_29_22</vt:lpstr>
      <vt:lpstr>_6601b_3_12</vt:lpstr>
      <vt:lpstr>_6601b_3_22</vt:lpstr>
      <vt:lpstr>_6601b_4_12</vt:lpstr>
      <vt:lpstr>_6601b_4_22</vt:lpstr>
      <vt:lpstr>_6601b_5_12</vt:lpstr>
      <vt:lpstr>_6601b_5_22</vt:lpstr>
      <vt:lpstr>_6601b_8_12</vt:lpstr>
      <vt:lpstr>_6601b_8_22</vt:lpstr>
      <vt:lpstr>_6601b_9_12</vt:lpstr>
      <vt:lpstr>_6601b_9_22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_6604_15_1</vt:lpstr>
      <vt:lpstr>_6604_15_2</vt:lpstr>
      <vt:lpstr>_6604_15_3</vt:lpstr>
      <vt:lpstr>_6604_15_4</vt:lpstr>
      <vt:lpstr>_6604_16_1</vt:lpstr>
      <vt:lpstr>_6604_16_2</vt:lpstr>
      <vt:lpstr>_6604_16_3</vt:lpstr>
      <vt:lpstr>_6604_16_4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_6606_1_1</vt:lpstr>
      <vt:lpstr>_6606_1_2</vt:lpstr>
      <vt:lpstr>_6606_1_3</vt:lpstr>
      <vt:lpstr>_6606_1_4</vt:lpstr>
      <vt:lpstr>_6606_1_5</vt:lpstr>
      <vt:lpstr>_6606_2_1</vt:lpstr>
      <vt:lpstr>_6606_2_2</vt:lpstr>
      <vt:lpstr>_6606_2_3</vt:lpstr>
      <vt:lpstr>_6606_2_4</vt:lpstr>
      <vt:lpstr>_6606_2_5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_6606b_10_12</vt:lpstr>
      <vt:lpstr>_6606b_10_22</vt:lpstr>
      <vt:lpstr>_6606b_10_32</vt:lpstr>
      <vt:lpstr>_6606b_10_42</vt:lpstr>
      <vt:lpstr>_6606b_10_52</vt:lpstr>
      <vt:lpstr>_6606b_3_12</vt:lpstr>
      <vt:lpstr>_6606b_3_22</vt:lpstr>
      <vt:lpstr>_6606b_3_32</vt:lpstr>
      <vt:lpstr>_6606b_3_42</vt:lpstr>
      <vt:lpstr>_6606b_3_52</vt:lpstr>
      <vt:lpstr>_6606b_4_12</vt:lpstr>
      <vt:lpstr>_6606b_4_22</vt:lpstr>
      <vt:lpstr>_6606b_4_32</vt:lpstr>
      <vt:lpstr>_6606b_4_42</vt:lpstr>
      <vt:lpstr>_6606b_4_52</vt:lpstr>
      <vt:lpstr>_6606b_5_12</vt:lpstr>
      <vt:lpstr>_6606b_5_22</vt:lpstr>
      <vt:lpstr>_6606b_5_32</vt:lpstr>
      <vt:lpstr>_6606b_5_42</vt:lpstr>
      <vt:lpstr>_6606b_5_52</vt:lpstr>
      <vt:lpstr>_6606b_6_12</vt:lpstr>
      <vt:lpstr>_6606b_6_22</vt:lpstr>
      <vt:lpstr>_6606b_6_32</vt:lpstr>
      <vt:lpstr>_6606b_6_42</vt:lpstr>
      <vt:lpstr>_6606b_6_52</vt:lpstr>
      <vt:lpstr>_6606b_7_12</vt:lpstr>
      <vt:lpstr>_6606b_7_22</vt:lpstr>
      <vt:lpstr>_6606b_7_32</vt:lpstr>
      <vt:lpstr>_6606b_7_42</vt:lpstr>
      <vt:lpstr>_6606b_7_52</vt:lpstr>
      <vt:lpstr>_6606b_8_12</vt:lpstr>
      <vt:lpstr>_6606b_8_22</vt:lpstr>
      <vt:lpstr>_6606b_8_32</vt:lpstr>
      <vt:lpstr>_6606b_8_42</vt:lpstr>
      <vt:lpstr>_6606b_8_52</vt:lpstr>
      <vt:lpstr>_6606b_9_12</vt:lpstr>
      <vt:lpstr>_6606b_9_22</vt:lpstr>
      <vt:lpstr>_6606b_9_32</vt:lpstr>
      <vt:lpstr>_6606b_9_42</vt:lpstr>
      <vt:lpstr>_6606b_9_52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nili.ronkin@gmail.com</cp:lastModifiedBy>
  <dcterms:created xsi:type="dcterms:W3CDTF">2020-05-27T08:59:32Z</dcterms:created>
  <dcterms:modified xsi:type="dcterms:W3CDTF">2021-08-13T17:32:34Z</dcterms:modified>
</cp:coreProperties>
</file>