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06A10D28-E04F-4182-84F4-984CB87A7DF0}" xr6:coauthVersionLast="47" xr6:coauthVersionMax="47" xr10:uidLastSave="{00000000-0000-0000-0000-000000000000}"/>
  <bookViews>
    <workbookView xWindow="-120" yWindow="-120" windowWidth="29040" windowHeight="1779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</externalReferences>
  <definedNames>
    <definedName name="_xlnm._FilterDatabase" localSheetId="31" hidden="1">'אפשרויות בחירה'!$A$1:$D$1040</definedName>
    <definedName name="_xlnm._FilterDatabase" localSheetId="30" hidden="1">'יתרות התחייבות להשקעה'!$A$1:$Q$30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ויהש'!$G$1:$G$108</definedName>
    <definedName name="_xlnm._FilterDatabase" localSheetId="19" hidden="1">'קרנות השקעה'!$A$1:$Z$54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 l="1"/>
  <c r="B29" i="2"/>
  <c r="D29" i="2" s="1"/>
  <c r="B28" i="2"/>
  <c r="D28" i="2" s="1"/>
  <c r="D27" i="2"/>
  <c r="B27" i="2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D17" i="2"/>
  <c r="B17" i="2"/>
  <c r="B16" i="2"/>
  <c r="D16" i="2" s="1"/>
  <c r="B15" i="2"/>
  <c r="D15" i="2" s="1"/>
  <c r="B14" i="2"/>
  <c r="D14" i="2" s="1"/>
  <c r="D13" i="2"/>
  <c r="B13" i="2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D3" i="2"/>
  <c r="B3" i="2"/>
  <c r="D13" i="38"/>
  <c r="D15" i="38" s="1"/>
  <c r="D30" i="2" l="1"/>
  <c r="B30" i="2"/>
  <c r="E29" i="2" l="1"/>
  <c r="E25" i="2"/>
  <c r="E21" i="2"/>
  <c r="E17" i="2"/>
  <c r="E13" i="2"/>
  <c r="E9" i="2"/>
  <c r="E5" i="2"/>
  <c r="E18" i="2"/>
  <c r="E14" i="2"/>
  <c r="E10" i="2"/>
  <c r="E6" i="2"/>
  <c r="E7" i="2"/>
  <c r="E26" i="2"/>
  <c r="E22" i="2"/>
  <c r="E28" i="2"/>
  <c r="E24" i="2"/>
  <c r="E20" i="2"/>
  <c r="E16" i="2"/>
  <c r="E12" i="2"/>
  <c r="E8" i="2"/>
  <c r="E4" i="2"/>
  <c r="E27" i="2"/>
  <c r="E23" i="2"/>
  <c r="E19" i="2"/>
  <c r="E15" i="2"/>
  <c r="E11" i="2"/>
  <c r="E3" i="2"/>
  <c r="E30" i="2" l="1"/>
</calcChain>
</file>

<file path=xl/sharedStrings.xml><?xml version="1.0" encoding="utf-8"?>
<sst xmlns="http://schemas.openxmlformats.org/spreadsheetml/2006/main" count="11136" uniqueCount="2637">
  <si>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</si>
  <si>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</si>
  <si>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</si>
  <si>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</si>
  <si>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</si>
  <si>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</si>
  <si>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</si>
  <si>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</si>
  <si>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</si>
  <si>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</si>
  <si>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</si>
  <si>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</si>
  <si>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</si>
  <si>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</si>
  <si>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</si>
  <si>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</si>
  <si>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</si>
  <si>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</si>
  <si>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</si>
  <si>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</si>
  <si>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</si>
  <si>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</si>
  <si>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</si>
  <si>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</si>
  <si>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</si>
  <si>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</si>
  <si>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229</t>
  </si>
  <si>
    <t>בנק ישראל- מק"מ</t>
  </si>
  <si>
    <t>מ.ק.מ. 414</t>
  </si>
  <si>
    <t>IL0082404182</t>
  </si>
  <si>
    <t>מק"מ קצר משנים עשר חודשים</t>
  </si>
  <si>
    <t>ישראל</t>
  </si>
  <si>
    <t>TASE</t>
  </si>
  <si>
    <t>RF</t>
  </si>
  <si>
    <t>פנימי</t>
  </si>
  <si>
    <t>ILS</t>
  </si>
  <si>
    <t>03/04/2024</t>
  </si>
  <si>
    <t>שווי הוגן</t>
  </si>
  <si>
    <t>מלווה קצר מועד 125</t>
  </si>
  <si>
    <t>IL0082501284</t>
  </si>
  <si>
    <t>08/01/2025</t>
  </si>
  <si>
    <t>שחר</t>
  </si>
  <si>
    <t>ממשל שקלית 0347</t>
  </si>
  <si>
    <t>IL0011401937</t>
  </si>
  <si>
    <t>לא צמוד למדד המחירים לצרכן ריבית קבועה</t>
  </si>
  <si>
    <t>31/03/2047</t>
  </si>
  <si>
    <t>ממשל שקלית 11/52 2.8%</t>
  </si>
  <si>
    <t>IL0011840761</t>
  </si>
  <si>
    <t>29/11/2052</t>
  </si>
  <si>
    <t>ממשלתי שקלית 0142</t>
  </si>
  <si>
    <t>IL0011254005</t>
  </si>
  <si>
    <t>31/01/2042</t>
  </si>
  <si>
    <t>ממשלתית שקלית 1.3% 04/32</t>
  </si>
  <si>
    <t>IL0011806606</t>
  </si>
  <si>
    <t>30/04/2032</t>
  </si>
  <si>
    <t>ממשלתית שקלית 537ב 1.5% 05/37</t>
  </si>
  <si>
    <t>IL0011661803</t>
  </si>
  <si>
    <t>31/05/2037</t>
  </si>
  <si>
    <t>מקמ 614</t>
  </si>
  <si>
    <t>IL0082406161</t>
  </si>
  <si>
    <t>05/06/2024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</si>
  <si>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</si>
  <si>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</si>
  <si>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</si>
  <si>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</si>
  <si>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</si>
  <si>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</si>
  <si>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</si>
  <si>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</si>
  <si>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</si>
  <si>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</si>
  <si>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</si>
  <si>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</si>
  <si>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</si>
  <si>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</si>
  <si>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</si>
  <si>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</si>
  <si>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 מס עמיתים</t>
  </si>
  <si>
    <t>28200000</t>
  </si>
  <si>
    <t>חייבים וזכאים מס</t>
  </si>
  <si>
    <t>לא</t>
  </si>
  <si>
    <t>NA</t>
  </si>
  <si>
    <t>31/05/2010</t>
  </si>
  <si>
    <t>חייבים</t>
  </si>
  <si>
    <t>27960000</t>
  </si>
  <si>
    <t>חייבים וזכאים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</si>
  <si>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</si>
  <si>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</si>
  <si>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</si>
  <si>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</si>
  <si>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</si>
  <si>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</si>
  <si>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</si>
  <si>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</si>
  <si>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</si>
  <si>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</si>
  <si>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</si>
  <si>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</si>
  <si>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</si>
  <si>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</si>
  <si>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</si>
  <si>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</si>
  <si>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</si>
  <si>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</si>
  <si>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</si>
  <si>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</si>
  <si>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</si>
  <si>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</si>
  <si>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</si>
  <si>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</si>
  <si>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</si>
  <si>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</si>
  <si>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</si>
  <si>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</si>
  <si>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</si>
  <si>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</si>
  <si>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</si>
  <si>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</si>
  <si>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</si>
  <si>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</si>
  <si>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</si>
  <si>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</si>
  <si>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</si>
  <si>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</si>
  <si>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</si>
  <si>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</si>
  <si>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</si>
  <si>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</si>
  <si>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</si>
  <si>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</si>
  <si>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</si>
  <si>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</si>
  <si>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</si>
  <si>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</si>
  <si>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</si>
  <si>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</si>
  <si>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</si>
  <si>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</si>
  <si>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</si>
  <si>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</si>
  <si>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</si>
  <si>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</si>
  <si>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</si>
  <si>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</si>
  <si>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</si>
  <si>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</si>
  <si>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</si>
  <si>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</si>
  <si>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</si>
  <si>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</si>
  <si>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</si>
  <si>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</si>
  <si>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</si>
  <si>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</si>
  <si>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</si>
  <si>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</si>
  <si>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</si>
  <si>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</si>
  <si>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</si>
  <si>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</si>
  <si>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</si>
  <si>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</si>
  <si>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</si>
  <si>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</si>
  <si>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</si>
  <si>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</si>
  <si>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</si>
  <si>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</si>
  <si>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</si>
  <si>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</si>
  <si>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</si>
  <si>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</si>
  <si>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</si>
  <si>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</si>
  <si>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</si>
  <si>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</si>
  <si>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</si>
  <si>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</si>
  <si>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</si>
  <si>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</si>
  <si>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</si>
  <si>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</si>
  <si>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</si>
  <si>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</si>
  <si>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</si>
  <si>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</si>
  <si>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</si>
  <si>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</si>
  <si>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</si>
  <si>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</si>
  <si>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</si>
  <si>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</si>
  <si>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</si>
  <si>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</si>
  <si>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</si>
  <si>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</si>
  <si>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</si>
  <si>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</si>
  <si>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</si>
  <si>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</si>
  <si>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</si>
  <si>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</si>
  <si>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</si>
  <si>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</si>
  <si>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</si>
  <si>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</si>
  <si>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</si>
  <si>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</si>
  <si>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</si>
  <si>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</si>
  <si>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</si>
  <si>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</si>
  <si>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</si>
  <si>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</si>
  <si>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</si>
  <si>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</si>
  <si>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</si>
  <si>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</si>
  <si>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</si>
  <si>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</si>
  <si>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</si>
  <si>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</si>
  <si>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</si>
  <si>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</si>
  <si>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</si>
  <si>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</si>
  <si>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</si>
  <si>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</si>
  <si>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</si>
  <si>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</si>
  <si>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</si>
  <si>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</si>
  <si>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</si>
  <si>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</si>
  <si>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</si>
  <si>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</si>
  <si>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</si>
  <si>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</si>
  <si>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</si>
  <si>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</si>
  <si>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</si>
  <si>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</si>
  <si>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</si>
  <si>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</si>
  <si>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</si>
  <si>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</si>
  <si>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</si>
  <si>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</si>
  <si>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</si>
  <si>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</si>
  <si>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</si>
  <si>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</si>
  <si>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</si>
  <si>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</si>
  <si>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</si>
  <si>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</si>
  <si>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</si>
  <si>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</si>
  <si>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</si>
  <si>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</si>
  <si>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</si>
  <si>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</si>
  <si>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</si>
  <si>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</si>
  <si>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</si>
  <si>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</si>
  <si>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</si>
  <si>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</si>
  <si>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</si>
  <si>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</si>
  <si>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</si>
  <si>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</si>
  <si>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</si>
  <si>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</si>
  <si>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</si>
  <si>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</si>
  <si>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</si>
  <si>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</si>
  <si>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</si>
  <si>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</si>
  <si>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</si>
  <si>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</si>
  <si>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</si>
  <si>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</si>
  <si>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</si>
  <si>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</si>
  <si>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</si>
  <si>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</si>
  <si>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</si>
  <si>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</si>
  <si>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</si>
  <si>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</si>
  <si>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</si>
  <si>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</si>
  <si>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</si>
  <si>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</si>
  <si>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</si>
  <si>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</si>
  <si>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</si>
  <si>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</si>
  <si>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</si>
  <si>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</si>
  <si>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</si>
  <si>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</si>
  <si>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</si>
  <si>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</si>
  <si>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</si>
  <si>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</si>
  <si>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</si>
  <si>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</si>
  <si>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</si>
  <si>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</si>
  <si>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</si>
  <si>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</si>
  <si>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</si>
  <si>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</si>
  <si>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</si>
  <si>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</si>
  <si>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</si>
  <si>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</si>
  <si>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</si>
  <si>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</si>
  <si>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</si>
  <si>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</si>
  <si>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</si>
  <si>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</si>
  <si>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</si>
  <si>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</si>
  <si>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</si>
  <si>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</si>
  <si>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</si>
  <si>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</si>
  <si>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</si>
  <si>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</si>
  <si>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</si>
  <si>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</si>
  <si>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</si>
  <si>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</si>
  <si>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</si>
  <si>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</si>
  <si>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</si>
  <si>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</si>
  <si>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</si>
  <si>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</si>
  <si>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</si>
  <si>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</si>
  <si>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</si>
  <si>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</si>
  <si>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</si>
  <si>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</si>
  <si>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</si>
  <si>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</si>
  <si>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</si>
  <si>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</si>
  <si>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</si>
  <si>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</si>
  <si>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</si>
  <si>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</si>
  <si>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</si>
  <si>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</si>
  <si>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</si>
  <si>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</si>
  <si>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</si>
  <si>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</si>
  <si>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</si>
  <si>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</si>
  <si>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</si>
  <si>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</si>
  <si>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</si>
  <si>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</si>
  <si>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</si>
  <si>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</si>
  <si>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</si>
  <si>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</si>
  <si>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</si>
  <si>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</si>
  <si>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</si>
  <si>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</si>
  <si>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</si>
  <si>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</si>
  <si>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</si>
  <si>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</si>
  <si>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</si>
  <si>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</si>
  <si>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</si>
  <si>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</si>
  <si>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</si>
  <si>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</si>
  <si>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</si>
  <si>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</si>
  <si>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</si>
  <si>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</si>
  <si>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</si>
  <si>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</si>
  <si>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</si>
  <si>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</si>
  <si>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</si>
  <si>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</si>
  <si>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</si>
  <si>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</si>
  <si>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</si>
  <si>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</si>
  <si>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</si>
  <si>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</si>
  <si>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</si>
  <si>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</si>
  <si>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</si>
  <si>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</si>
  <si>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</si>
  <si>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</si>
  <si>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</si>
  <si>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</si>
  <si>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</si>
  <si>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</si>
  <si>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</si>
  <si>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</si>
  <si>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</si>
  <si>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</si>
  <si>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</si>
  <si>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</si>
  <si>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</si>
  <si>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</si>
  <si>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</si>
  <si>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</si>
  <si>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</si>
  <si>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</si>
  <si>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</si>
  <si>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</si>
  <si>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</si>
  <si>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</si>
  <si>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</si>
  <si>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</si>
  <si>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</si>
  <si>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</si>
  <si>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</si>
  <si>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</si>
  <si>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</si>
  <si>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</si>
  <si>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</si>
  <si>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</si>
  <si>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</si>
  <si>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</si>
  <si>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</si>
  <si>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</si>
  <si>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</si>
  <si>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</si>
  <si>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</si>
  <si>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</si>
  <si>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</si>
  <si>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</si>
  <si>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</si>
  <si>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</si>
  <si>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</si>
  <si>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</si>
  <si>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</si>
  <si>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</si>
  <si>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</si>
  <si>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</si>
  <si>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</si>
  <si>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</si>
  <si>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</si>
  <si>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</si>
  <si>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</si>
  <si>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</si>
  <si>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</si>
  <si>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</si>
  <si>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</si>
  <si>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</si>
  <si>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</si>
  <si>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</si>
  <si>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</si>
  <si>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</si>
  <si>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</si>
  <si>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</si>
  <si>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</si>
  <si>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</si>
  <si>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</si>
  <si>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</si>
  <si>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</si>
  <si>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</si>
  <si>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</si>
  <si>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</si>
  <si>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</si>
  <si>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</si>
  <si>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</si>
  <si>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</si>
  <si>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</si>
  <si>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</si>
  <si>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</si>
  <si>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</si>
  <si>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</si>
  <si>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</si>
  <si>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</si>
  <si>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</si>
  <si>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</si>
  <si>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</si>
  <si>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</si>
  <si>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</si>
  <si>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</si>
  <si>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</si>
  <si>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</si>
  <si>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</si>
  <si>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</si>
  <si>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</si>
  <si>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</si>
  <si>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</si>
  <si>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</si>
  <si>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</si>
  <si>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</si>
  <si>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</si>
  <si>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</si>
  <si>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</si>
  <si>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</si>
  <si>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</si>
  <si>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</si>
  <si>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</si>
  <si>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</si>
  <si>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</si>
  <si>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</si>
  <si>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</si>
  <si>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</si>
  <si>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</si>
  <si>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</si>
  <si>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</si>
  <si>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</si>
  <si>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</si>
  <si>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</si>
  <si>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</si>
  <si>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</si>
  <si>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</si>
  <si>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</si>
  <si>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</si>
  <si>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</si>
  <si>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</si>
  <si>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</si>
  <si>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</si>
  <si>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</si>
  <si>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</si>
  <si>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</si>
  <si>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</si>
  <si>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</si>
  <si>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</si>
  <si>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</si>
  <si>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</si>
  <si>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</si>
  <si>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</si>
  <si>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</si>
  <si>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</si>
  <si>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</si>
  <si>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</si>
  <si>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</si>
  <si>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</si>
  <si>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</si>
  <si>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</si>
  <si>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</si>
  <si>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</si>
  <si>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</si>
  <si>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</si>
  <si>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</si>
  <si>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</si>
  <si>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</si>
  <si>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</si>
  <si>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</si>
  <si>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</si>
  <si>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</si>
  <si>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</si>
  <si>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</si>
  <si>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</si>
  <si>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</si>
  <si>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</si>
  <si>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</si>
  <si>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</si>
  <si>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</si>
  <si>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</si>
  <si>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</si>
  <si>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</si>
  <si>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</si>
  <si>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</si>
  <si>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</si>
  <si>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</si>
  <si>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</si>
  <si>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</si>
  <si>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</si>
  <si>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</si>
  <si>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</si>
  <si>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</si>
  <si>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</si>
  <si>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</si>
  <si>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</si>
  <si>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</si>
  <si>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</si>
  <si>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</si>
  <si>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</si>
  <si>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</si>
  <si>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</si>
  <si>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</si>
  <si>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</si>
  <si>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</si>
  <si>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</si>
  <si>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</si>
  <si>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</si>
  <si>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</si>
  <si>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</si>
  <si>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</si>
  <si>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</si>
  <si>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</si>
  <si>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</si>
  <si>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</si>
  <si>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</si>
  <si>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</si>
  <si>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</si>
  <si>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</si>
  <si>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</si>
  <si>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</si>
  <si>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</si>
  <si>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</si>
  <si>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</si>
  <si>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</si>
  <si>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</si>
  <si>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</si>
  <si>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</si>
  <si>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</si>
  <si>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</si>
  <si>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</si>
  <si>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</si>
  <si>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</si>
  <si>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</si>
  <si>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</si>
  <si>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</si>
  <si>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</si>
  <si>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</si>
  <si>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</si>
  <si>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</si>
  <si>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</si>
  <si>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</si>
  <si>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</si>
  <si>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</si>
  <si>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</si>
  <si>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</si>
  <si>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</si>
  <si>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</si>
  <si>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</si>
  <si>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</si>
  <si>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</si>
  <si>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</si>
  <si>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</si>
  <si>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</si>
  <si>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</si>
  <si>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</si>
  <si>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</si>
  <si>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</si>
  <si>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</si>
  <si>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</si>
  <si>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</si>
  <si>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</si>
  <si>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</si>
  <si>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</si>
  <si>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</si>
  <si>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</si>
  <si>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</si>
  <si>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</si>
  <si>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</si>
  <si>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</si>
  <si>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</si>
  <si>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</si>
  <si>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</si>
  <si>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</si>
  <si>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</si>
  <si>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</si>
  <si>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</si>
  <si>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</si>
  <si>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</si>
  <si>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</si>
  <si>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</si>
  <si>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</si>
  <si>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</si>
  <si>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</si>
  <si>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</si>
  <si>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</si>
  <si>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</si>
  <si>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</si>
  <si>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</si>
  <si>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</si>
  <si>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</si>
  <si>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</si>
  <si>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</si>
  <si>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</si>
  <si>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</si>
  <si>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</si>
  <si>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</si>
  <si>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</si>
  <si>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</si>
  <si>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</si>
  <si>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</si>
  <si>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</si>
  <si>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</si>
  <si>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</si>
  <si>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</si>
  <si>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</si>
  <si>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</si>
  <si>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</si>
  <si>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</si>
  <si>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</si>
  <si>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</si>
  <si>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</si>
  <si>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</si>
  <si>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</si>
  <si>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</si>
  <si>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</si>
  <si>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</si>
  <si>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</si>
  <si>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</si>
  <si>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</si>
  <si>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</si>
  <si>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</si>
  <si>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</si>
  <si>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</si>
  <si>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</si>
  <si>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</si>
  <si>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</si>
  <si>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</si>
  <si>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</si>
  <si>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</si>
  <si>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</si>
  <si>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</si>
  <si>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</si>
  <si>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</si>
  <si>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</si>
  <si>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</si>
  <si>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</si>
  <si>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</si>
  <si>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</si>
  <si>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</si>
  <si>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</si>
  <si>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</si>
  <si>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</si>
  <si>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</si>
  <si>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</si>
  <si>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</si>
  <si>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</si>
  <si>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</si>
  <si>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</si>
  <si>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</si>
  <si>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</si>
  <si>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</si>
  <si>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</si>
  <si>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</si>
  <si>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</si>
  <si>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</si>
  <si>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</si>
  <si>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</si>
  <si>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</si>
  <si>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</si>
  <si>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</si>
  <si>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</si>
  <si>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</si>
  <si>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</si>
  <si>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</si>
  <si>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</si>
  <si>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</si>
  <si>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</si>
  <si>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</si>
  <si>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</si>
  <si>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</si>
  <si>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</si>
  <si>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</si>
  <si>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</si>
  <si>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</si>
  <si>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</si>
  <si>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</si>
  <si>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</si>
  <si>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</si>
  <si>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</si>
  <si>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</si>
  <si>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</si>
  <si>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</si>
  <si>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</si>
  <si>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</si>
  <si>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</si>
  <si>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</si>
  <si>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</si>
  <si>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</si>
  <si>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</si>
  <si>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</si>
  <si>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</si>
  <si>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</si>
  <si>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</si>
  <si>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</si>
  <si>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</si>
  <si>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</si>
  <si>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</si>
  <si>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</si>
  <si>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</si>
  <si>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</si>
  <si>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</si>
  <si>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</si>
  <si>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</si>
  <si>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</si>
  <si>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</si>
  <si>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</si>
  <si>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</si>
  <si>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</si>
  <si>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</si>
  <si>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</si>
  <si>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</si>
  <si>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</si>
  <si>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</si>
  <si>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</si>
  <si>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</si>
  <si>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</si>
  <si>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</si>
  <si>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</si>
  <si>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</si>
  <si>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</si>
  <si>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</si>
  <si>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</si>
  <si>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</si>
  <si>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</si>
  <si>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</si>
  <si>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</si>
  <si>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</si>
  <si>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</si>
  <si>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</si>
  <si>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</si>
  <si>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</si>
  <si>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</si>
  <si>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</si>
  <si>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</si>
  <si>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</si>
  <si>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</si>
  <si>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</si>
  <si>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</si>
  <si>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</si>
  <si>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</si>
  <si>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</si>
  <si>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</si>
  <si>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</si>
  <si>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</si>
  <si>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</si>
  <si>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</si>
  <si>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</si>
  <si>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</si>
  <si>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</si>
  <si>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</si>
  <si>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</si>
  <si>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</si>
  <si>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</si>
  <si>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</si>
  <si>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</si>
  <si>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</si>
  <si>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</si>
  <si>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</si>
  <si>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</si>
  <si>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</si>
  <si>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</si>
  <si>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</si>
  <si>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</si>
  <si>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</si>
  <si>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</si>
  <si>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</si>
  <si>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</si>
  <si>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</si>
  <si>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</si>
  <si>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</si>
  <si>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</si>
  <si>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</si>
  <si>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</si>
  <si>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</si>
  <si>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</si>
  <si>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</si>
  <si>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</si>
  <si>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</si>
  <si>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</si>
  <si>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</si>
  <si>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</si>
  <si>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</si>
  <si>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</si>
  <si>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</si>
  <si>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</si>
  <si>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</si>
  <si>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</si>
  <si>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</si>
  <si>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</si>
  <si>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</si>
  <si>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</si>
  <si>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</si>
  <si>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</si>
  <si>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</si>
  <si>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</si>
  <si>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</si>
  <si>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</si>
  <si>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</si>
  <si>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</si>
  <si>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</si>
  <si>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</si>
  <si>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</si>
  <si>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</si>
  <si>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</si>
  <si>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</si>
  <si>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</si>
  <si>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</si>
  <si>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</si>
  <si>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</si>
  <si>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</si>
  <si>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</si>
  <si>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</si>
  <si>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</si>
  <si>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</si>
  <si>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</si>
  <si>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</si>
  <si>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</si>
  <si>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</si>
  <si>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</si>
  <si>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</si>
  <si>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</si>
  <si>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</si>
  <si>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</si>
  <si>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</si>
  <si>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</si>
  <si>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</si>
  <si>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</si>
  <si>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</si>
  <si>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</si>
  <si>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</si>
  <si>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</si>
  <si>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</si>
  <si>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</si>
  <si>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</si>
  <si>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</si>
  <si>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</si>
  <si>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</si>
  <si>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</si>
  <si>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</si>
  <si>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</si>
  <si>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</si>
  <si>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</si>
  <si>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</si>
  <si>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</si>
  <si>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</si>
  <si>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</si>
  <si>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</si>
  <si>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</si>
  <si>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</si>
  <si>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</si>
  <si>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</si>
  <si>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</si>
  <si>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</si>
  <si>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</si>
  <si>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</si>
  <si>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</si>
  <si>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</si>
  <si>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</si>
  <si>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</si>
  <si>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</si>
  <si>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</si>
  <si>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</si>
  <si>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</si>
  <si>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</si>
  <si>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</si>
  <si>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</si>
  <si>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</si>
  <si>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</si>
  <si>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</si>
  <si>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</si>
  <si>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</si>
  <si>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</si>
  <si>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</si>
  <si>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</si>
  <si>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</si>
  <si>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</si>
  <si>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</si>
  <si>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</si>
  <si>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</si>
  <si>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</si>
  <si>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</si>
  <si>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</si>
  <si>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</si>
  <si>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</si>
  <si>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</si>
  <si>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</si>
  <si>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</si>
  <si>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</si>
  <si>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</si>
  <si>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</si>
  <si>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</si>
  <si>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</si>
  <si>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</si>
  <si>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</si>
  <si>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</si>
  <si>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</si>
  <si>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</si>
  <si>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</si>
  <si>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</si>
  <si>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</si>
  <si>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</si>
  <si>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</si>
  <si>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</si>
  <si>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</si>
  <si>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</si>
  <si>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</si>
  <si>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</si>
  <si>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</si>
  <si>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</si>
  <si>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</si>
  <si>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</si>
  <si>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</si>
  <si>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</si>
  <si>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</si>
  <si>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</si>
  <si>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</si>
  <si>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</si>
  <si>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</si>
  <si>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</si>
  <si>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</si>
  <si>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</si>
  <si>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</si>
  <si>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</si>
  <si>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</si>
  <si>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</si>
  <si>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</si>
  <si>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</si>
  <si>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</si>
  <si>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</si>
  <si>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</si>
  <si>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</si>
  <si>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</si>
  <si>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</si>
  <si>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</si>
  <si>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</si>
  <si>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</si>
  <si>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</si>
  <si>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</si>
  <si>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</si>
  <si>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</si>
  <si>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</si>
  <si>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</si>
  <si>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</si>
  <si>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</si>
  <si>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</si>
  <si>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</si>
  <si>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</si>
  <si>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</si>
  <si>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</si>
  <si>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</si>
  <si>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</si>
  <si>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</si>
  <si>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</si>
  <si>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</si>
  <si>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</si>
  <si>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</si>
  <si>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</si>
  <si>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</si>
  <si>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</si>
  <si>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</si>
  <si>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</si>
  <si>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</si>
  <si>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</si>
  <si>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</si>
  <si>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</si>
  <si>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</si>
  <si>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</si>
  <si>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</si>
  <si>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</si>
  <si>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</si>
  <si>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</si>
  <si>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</si>
  <si>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</si>
  <si>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</si>
  <si>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</si>
  <si>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</si>
  <si>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</si>
  <si>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</si>
  <si>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</si>
  <si>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</si>
  <si>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</si>
  <si>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</si>
  <si>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</si>
  <si>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</si>
  <si>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</si>
  <si>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</si>
  <si>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</si>
  <si>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</si>
  <si>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</si>
  <si>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</si>
  <si>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</si>
  <si>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</si>
  <si>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</si>
  <si>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</si>
  <si>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</si>
  <si>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</si>
  <si>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</si>
  <si>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</si>
  <si>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</si>
  <si>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</si>
  <si>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</si>
  <si>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</si>
  <si>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</si>
  <si>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</si>
  <si>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</si>
  <si>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</si>
  <si>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</si>
  <si>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</si>
  <si>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</si>
  <si>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</si>
  <si>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</si>
  <si>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</si>
  <si>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</si>
  <si>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</si>
  <si>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</si>
  <si>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</si>
  <si>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</si>
  <si>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</si>
  <si>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</si>
  <si>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</si>
  <si>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</si>
  <si>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</si>
  <si>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</si>
  <si>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</si>
  <si>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</si>
  <si>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</si>
  <si>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</si>
  <si>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</si>
  <si>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</si>
  <si>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</si>
  <si>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</si>
  <si>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</si>
  <si>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</si>
  <si>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</si>
  <si>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SGD</t>
  </si>
  <si>
    <t>CAD</t>
  </si>
  <si>
    <t>EUR</t>
  </si>
  <si>
    <t>DKK</t>
  </si>
  <si>
    <t>GBP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</si>
  <si>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</si>
  <si>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</si>
  <si>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</si>
  <si>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</si>
  <si>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</si>
  <si>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</si>
  <si>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</si>
  <si>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</si>
  <si>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</si>
  <si>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</si>
  <si>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</si>
  <si>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</si>
  <si>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</si>
  <si>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</si>
  <si>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</si>
  <si>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</si>
  <si>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</si>
  <si>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</si>
  <si>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</si>
  <si>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</si>
  <si>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</si>
  <si>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</si>
  <si>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</si>
  <si>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</si>
  <si>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</si>
  <si>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</si>
  <si>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</si>
  <si>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</si>
  <si>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</si>
  <si>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</si>
  <si>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</si>
  <si>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</si>
  <si>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</si>
  <si>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</si>
  <si>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</si>
  <si>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</si>
  <si>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</si>
  <si>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</si>
  <si>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</si>
  <si>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</si>
  <si>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</si>
  <si>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</si>
  <si>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</si>
  <si>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</si>
  <si>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</si>
  <si>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</si>
  <si>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</si>
  <si>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</si>
  <si>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</si>
  <si>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</si>
  <si>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</si>
  <si>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</si>
  <si>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</si>
  <si>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</si>
  <si>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</si>
  <si>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</si>
  <si>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</si>
  <si>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</si>
  <si>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</si>
  <si>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</si>
  <si>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</si>
  <si>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</si>
  <si>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</si>
  <si>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</si>
  <si>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</si>
  <si>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</si>
  <si>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</si>
  <si>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</si>
  <si>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</si>
  <si>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</si>
  <si>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</si>
  <si>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</si>
  <si>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</si>
  <si>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</si>
  <si>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</si>
  <si>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</si>
  <si>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</si>
  <si>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</si>
  <si>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</si>
  <si>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</si>
  <si>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</si>
  <si>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</si>
  <si>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</si>
  <si>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</si>
  <si>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</si>
  <si>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</si>
  <si>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</si>
  <si>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</si>
  <si>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</si>
  <si>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</si>
  <si>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</si>
  <si>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</si>
  <si>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</si>
  <si>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</si>
  <si>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</si>
  <si>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</si>
  <si>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</si>
  <si>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</si>
  <si>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</si>
  <si>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</si>
  <si>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</si>
  <si>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</si>
  <si>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</si>
  <si>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</si>
  <si>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</si>
  <si>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</si>
  <si>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</si>
  <si>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</si>
  <si>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</si>
  <si>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</si>
  <si>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</si>
  <si>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</si>
  <si>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</si>
  <si>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</si>
  <si>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56696999</t>
  </si>
  <si>
    <t xml:space="preserve">CAD   </t>
  </si>
  <si>
    <t>27/03/24</t>
  </si>
  <si>
    <t>01/04/24</t>
  </si>
  <si>
    <t>0</t>
  </si>
  <si>
    <t>לאומי</t>
  </si>
  <si>
    <t>56732248</t>
  </si>
  <si>
    <t>28/03/24</t>
  </si>
  <si>
    <t>02/04/24</t>
  </si>
  <si>
    <t>513708818</t>
  </si>
  <si>
    <t>דליה הלוואת מיחזור חדשה משיכה 1</t>
  </si>
  <si>
    <t>29992335</t>
  </si>
  <si>
    <t xml:space="preserve">תשתיות (שלב הבניה)  - </t>
  </si>
  <si>
    <t>מרווח הוגן</t>
  </si>
  <si>
    <t>Aa3</t>
  </si>
  <si>
    <t>קבועה</t>
  </si>
  <si>
    <t>other</t>
  </si>
  <si>
    <t>25/09/2032</t>
  </si>
  <si>
    <t>25/12/2023 00:00:00</t>
  </si>
  <si>
    <t>הקמה ותפעול פרויקט</t>
  </si>
  <si>
    <t>31/03/2024</t>
  </si>
  <si>
    <t>512475203</t>
  </si>
  <si>
    <t>ח.פ</t>
  </si>
  <si>
    <t>כביש 6 צפון  הגדלת מינוף</t>
  </si>
  <si>
    <t>25032021</t>
  </si>
  <si>
    <t>520000118</t>
  </si>
  <si>
    <t>30/06/2048</t>
  </si>
  <si>
    <t>כביש 6 צפון  הלוואה לזמן ארוך</t>
  </si>
  <si>
    <t>24032021</t>
  </si>
  <si>
    <t>מסלקת הבורסה</t>
  </si>
  <si>
    <t>520027152</t>
  </si>
  <si>
    <t>ארו-C0400.0M404</t>
  </si>
  <si>
    <t>IL0848307513</t>
  </si>
  <si>
    <t>נגזרים</t>
  </si>
  <si>
    <t>23/04/2024</t>
  </si>
  <si>
    <t>ארו-P0400.0M404</t>
  </si>
  <si>
    <t>IL0848308842</t>
  </si>
  <si>
    <t>דלר-C0365.0M405</t>
  </si>
  <si>
    <t>IL0848701798</t>
  </si>
  <si>
    <t>TASE </t>
  </si>
  <si>
    <t>29/05/2024</t>
  </si>
  <si>
    <t>דלר-P0365.0M405</t>
  </si>
  <si>
    <t>IL0848703695</t>
  </si>
  <si>
    <t>28/05/2024</t>
  </si>
  <si>
    <t>תC002060M404-35</t>
  </si>
  <si>
    <t>IL0848053406</t>
  </si>
  <si>
    <t>26/04/2024</t>
  </si>
  <si>
    <t>תC002070M404-35</t>
  </si>
  <si>
    <t>IL0848447947</t>
  </si>
  <si>
    <t>תC002080M404-35</t>
  </si>
  <si>
    <t>IL0848053570</t>
  </si>
  <si>
    <t>תC002090M404-35</t>
  </si>
  <si>
    <t>IL0848448028</t>
  </si>
  <si>
    <t>שווי הוגן (בש"ח)</t>
  </si>
  <si>
    <t>White Oak</t>
  </si>
  <si>
    <t>213800M3HXZ3RG189568</t>
  </si>
  <si>
    <t>Ashoka India Opport Fd-D Usd</t>
  </si>
  <si>
    <t>IE00BH3N4915</t>
  </si>
  <si>
    <t>First trust</t>
  </si>
  <si>
    <t>549300QT3GGKQPIIB521</t>
  </si>
  <si>
    <t>FIRST TR NCESGII</t>
  </si>
  <si>
    <t>US33737A1088</t>
  </si>
  <si>
    <t>KBI Global Investors</t>
  </si>
  <si>
    <t>635400UCQYVGO94KDT51</t>
  </si>
  <si>
    <t>KBIFUNDS</t>
  </si>
  <si>
    <t>IE00BNGJJ156</t>
  </si>
  <si>
    <t>Kotak</t>
  </si>
  <si>
    <t>549300P1V22EKK1UCL34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</si>
  <si>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</si>
  <si>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</si>
  <si>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</si>
  <si>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</si>
  <si>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</si>
  <si>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</si>
  <si>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</si>
  <si>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</si>
  <si>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</si>
  <si>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</si>
  <si>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</si>
  <si>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</si>
  <si>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</si>
  <si>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</si>
  <si>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</si>
  <si>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</si>
  <si>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</si>
  <si>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</si>
  <si>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</si>
  <si>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</si>
  <si>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</si>
  <si>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פסגות קרנות נאמנות בע"מ</t>
  </si>
  <si>
    <t>513765339</t>
  </si>
  <si>
    <t>פסגות ת"א בנקים</t>
  </si>
  <si>
    <t>IL0011487746</t>
  </si>
  <si>
    <t>קסם קרנות נאמנות בע"מ</t>
  </si>
  <si>
    <t>510938608</t>
  </si>
  <si>
    <t>קסם ETF תא SME60</t>
  </si>
  <si>
    <t>IL0011465395</t>
  </si>
  <si>
    <t>קסם ETF תא בנקים</t>
  </si>
  <si>
    <t>IL0011464307</t>
  </si>
  <si>
    <t>קסם קרן סל תא 125</t>
  </si>
  <si>
    <t>IL0011463564</t>
  </si>
  <si>
    <t>קסם תא 90</t>
  </si>
  <si>
    <t>IL0011463317</t>
  </si>
  <si>
    <t>קסםSPHEALTHCARE</t>
  </si>
  <si>
    <t>IL0011471724</t>
  </si>
  <si>
    <t>Amundi Asset Management</t>
  </si>
  <si>
    <t>549300W6M26WPJCWRV83</t>
  </si>
  <si>
    <t>A MSCI WLRD $ACC</t>
  </si>
  <si>
    <t>IE000BI8OT95</t>
  </si>
  <si>
    <t>State Street Corp</t>
  </si>
  <si>
    <t>549300E2D1JKWI3P9D54</t>
  </si>
  <si>
    <t>Amex tech sel indx</t>
  </si>
  <si>
    <t>US81369Y8030</t>
  </si>
  <si>
    <t>Consumer discretionary etf</t>
  </si>
  <si>
    <t>US81369Y4070</t>
  </si>
  <si>
    <t>Financial sel sector spdr</t>
  </si>
  <si>
    <t>US81369Y6059</t>
  </si>
  <si>
    <t>FIRST TRUST NASDQ 100 TECH</t>
  </si>
  <si>
    <t>US3373451026</t>
  </si>
  <si>
    <t>Franklin FTSE South Korea ETF</t>
  </si>
  <si>
    <t>549300CQX72NL1HVMO40</t>
  </si>
  <si>
    <t>FLKR US Franklin FTSE South Korea ETF</t>
  </si>
  <si>
    <t>US35473P7107</t>
  </si>
  <si>
    <t>Health care select xlv</t>
  </si>
  <si>
    <t>US81369Y2090</t>
  </si>
  <si>
    <t>Industrial select</t>
  </si>
  <si>
    <t>US81369Y7040</t>
  </si>
  <si>
    <t>Invesco investment management limited</t>
  </si>
  <si>
    <t>635400KFAN415FMIGG54</t>
  </si>
  <si>
    <t>INVESCO AEROSPAC</t>
  </si>
  <si>
    <t>US46137V1008</t>
  </si>
  <si>
    <t xml:space="preserve">BlackRock  Asset Managment </t>
  </si>
  <si>
    <t>549300IJBBIPXKWNXJ28</t>
  </si>
  <si>
    <t>Ishares dj us health</t>
  </si>
  <si>
    <t>US4642888287</t>
  </si>
  <si>
    <t>Ishares ftse 100</t>
  </si>
  <si>
    <t>IE0005042456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</si>
  <si>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</si>
  <si>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</si>
  <si>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</si>
  <si>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</si>
  <si>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</si>
  <si>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</si>
  <si>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>IVZ US HYFA ACC</t>
  </si>
  <si>
    <t>IE0009D6K2A2</t>
  </si>
  <si>
    <t>LYXOR ETF</t>
  </si>
  <si>
    <t>549300D36R80ZKQLJ385</t>
  </si>
  <si>
    <t>LYX STX600 HCARE</t>
  </si>
  <si>
    <t>LU1834986900</t>
  </si>
  <si>
    <t>Lyxor etf cac 40</t>
  </si>
  <si>
    <t>FR0007052782</t>
  </si>
  <si>
    <t>Materiales sel sector</t>
  </si>
  <si>
    <t>US81369Y1001</t>
  </si>
  <si>
    <t>REAL EST SEL SEC</t>
  </si>
  <si>
    <t>US81369y8600</t>
  </si>
  <si>
    <t>SPDR MSCI EU CONSUME</t>
  </si>
  <si>
    <t>IE00BKWQ0C77</t>
  </si>
  <si>
    <t>SXLE LN</t>
  </si>
  <si>
    <t>549300M0AUGU3NFNF319</t>
  </si>
  <si>
    <t>SPDR US ENERGY</t>
  </si>
  <si>
    <t>IE00BWBXM492</t>
  </si>
  <si>
    <t>Utilities select spdr</t>
  </si>
  <si>
    <t>US81369Y8865</t>
  </si>
  <si>
    <t>Van Eck ETF</t>
  </si>
  <si>
    <t>549300WSDUDKDJCJOV22</t>
  </si>
  <si>
    <t>VANECK GOLD MINE</t>
  </si>
  <si>
    <t>US92189F1066</t>
  </si>
  <si>
    <t>VANECK VECTORS SEMICONDUCTOR</t>
  </si>
  <si>
    <t>US92189F6768</t>
  </si>
  <si>
    <t>Vanguard Group</t>
  </si>
  <si>
    <t>QS6WHLCJOJSYY4PYNF72</t>
  </si>
  <si>
    <t>VANGUARD S&amp;P MID</t>
  </si>
  <si>
    <t>US9219328856</t>
  </si>
  <si>
    <t>WisdomTree Europe ltd</t>
  </si>
  <si>
    <t>549300R6SLTQ0LZOHH17</t>
  </si>
  <si>
    <t>WisdomTree emerging markets</t>
  </si>
  <si>
    <t>US97717X5784</t>
  </si>
  <si>
    <t>אאורה השקעות בע"מ</t>
  </si>
  <si>
    <t>520038274</t>
  </si>
  <si>
    <t>אאורה</t>
  </si>
  <si>
    <t>IL0003730194</t>
  </si>
  <si>
    <t xml:space="preserve">אורמת טכנולגיות אינק </t>
  </si>
  <si>
    <t>5493000TSHHWY24VHM09</t>
  </si>
  <si>
    <t>אורמת טכנולוגיות</t>
  </si>
  <si>
    <t>US6866881021</t>
  </si>
  <si>
    <t>אי.טי.גי. איי גרופ בע"מ</t>
  </si>
  <si>
    <t>513764399</t>
  </si>
  <si>
    <t>אי. טי. ג'י. איי</t>
  </si>
  <si>
    <t>IL0011761140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</si>
  <si>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</si>
  <si>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</si>
  <si>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</si>
  <si>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</si>
  <si>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</si>
  <si>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</si>
  <si>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</si>
  <si>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</si>
  <si>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</si>
  <si>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</si>
  <si>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</si>
  <si>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</si>
  <si>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</si>
  <si>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</si>
  <si>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</si>
  <si>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</si>
  <si>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</si>
  <si>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</si>
  <si>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</si>
  <si>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</si>
  <si>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</si>
  <si>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</si>
  <si>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</si>
  <si>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</si>
  <si>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</si>
  <si>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</si>
  <si>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</si>
  <si>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</si>
  <si>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Energean plc</t>
  </si>
  <si>
    <t>549300RVMKU0CYUZBB05</t>
  </si>
  <si>
    <t>אנרג'יאן</t>
  </si>
  <si>
    <t>GB00BG12Y042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</si>
  <si>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</si>
  <si>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</si>
  <si>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</si>
  <si>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</si>
  <si>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</si>
  <si>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</si>
  <si>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</si>
  <si>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</si>
  <si>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</si>
  <si>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</si>
  <si>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</si>
  <si>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</si>
  <si>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</si>
  <si>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</si>
  <si>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</si>
  <si>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</si>
  <si>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</si>
  <si>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</si>
  <si>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</si>
  <si>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</si>
  <si>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</si>
  <si>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</si>
  <si>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</si>
  <si>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</si>
  <si>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גולן מוצרי פלסטיק בע"מ</t>
  </si>
  <si>
    <t>513029975</t>
  </si>
  <si>
    <t>גולן פלסטיק</t>
  </si>
  <si>
    <t>IL0010919335</t>
  </si>
  <si>
    <t>ג'י וואן פתרונות אבטחה בע"מ</t>
  </si>
  <si>
    <t>510095987</t>
  </si>
  <si>
    <t>גי וואן</t>
  </si>
  <si>
    <t>IL0011562803</t>
  </si>
  <si>
    <t>גלוברנדס גרופ בע"מ</t>
  </si>
  <si>
    <t>515809499</t>
  </si>
  <si>
    <t>גלוברנדס</t>
  </si>
  <si>
    <t>IL0011474876</t>
  </si>
  <si>
    <t>ג'נריישן קפיטל בע"מ</t>
  </si>
  <si>
    <t>515846558</t>
  </si>
  <si>
    <t>ג'נריישן קפיטל</t>
  </si>
  <si>
    <t>IL0011569261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</si>
  <si>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</si>
  <si>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</si>
  <si>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</si>
  <si>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</si>
  <si>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</si>
  <si>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</si>
  <si>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</si>
  <si>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</si>
  <si>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חברת הכשרת הישוב בישראל בע"מ</t>
  </si>
  <si>
    <t>520020116</t>
  </si>
  <si>
    <t>הכשרה הישוב</t>
  </si>
  <si>
    <t>IL0006120104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</si>
  <si>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</si>
  <si>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</si>
  <si>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</si>
  <si>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</si>
  <si>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</si>
  <si>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</si>
  <si>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</si>
  <si>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</si>
  <si>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</si>
  <si>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</si>
  <si>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</si>
  <si>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</si>
  <si>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</si>
  <si>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</si>
  <si>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</si>
  <si>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</si>
  <si>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</si>
  <si>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</si>
  <si>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</si>
  <si>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</si>
  <si>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</si>
  <si>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</si>
  <si>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</si>
  <si>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</si>
  <si>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</si>
  <si>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</si>
  <si>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</si>
  <si>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</si>
  <si>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</si>
  <si>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</si>
  <si>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</si>
  <si>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</si>
  <si>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</si>
  <si>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</si>
  <si>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</si>
  <si>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</si>
  <si>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</si>
  <si>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</si>
  <si>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</si>
  <si>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</si>
  <si>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</si>
  <si>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</si>
  <si>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</si>
  <si>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</si>
  <si>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</si>
  <si>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</si>
  <si>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</si>
  <si>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</si>
  <si>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</si>
  <si>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</si>
  <si>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</si>
  <si>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</si>
  <si>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</si>
  <si>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</si>
  <si>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</si>
  <si>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</si>
  <si>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</si>
  <si>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</si>
  <si>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</si>
  <si>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</si>
  <si>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</si>
  <si>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</si>
  <si>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</si>
  <si>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</si>
  <si>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מגוריט ישראל בעמ</t>
  </si>
  <si>
    <t>515434074</t>
  </si>
  <si>
    <t>מגוריט</t>
  </si>
  <si>
    <t>IL0011391955</t>
  </si>
  <si>
    <t>מהדרין בע"מ</t>
  </si>
  <si>
    <t>520018482</t>
  </si>
  <si>
    <t>מהדרין</t>
  </si>
  <si>
    <t>IL0006860147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</si>
  <si>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</si>
  <si>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</si>
  <si>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</si>
  <si>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</si>
  <si>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</si>
  <si>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</si>
  <si>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</si>
  <si>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</si>
  <si>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</si>
  <si>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</si>
  <si>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</si>
  <si>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</si>
  <si>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</si>
  <si>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</si>
  <si>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</si>
  <si>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</si>
  <si>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</si>
  <si>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</si>
  <si>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</si>
  <si>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</si>
  <si>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</si>
  <si>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</si>
  <si>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</si>
  <si>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</si>
  <si>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</si>
  <si>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</si>
  <si>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</si>
  <si>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</si>
  <si>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</si>
  <si>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</si>
  <si>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</si>
  <si>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</si>
  <si>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</si>
  <si>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</si>
  <si>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</si>
  <si>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</si>
  <si>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</si>
  <si>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</si>
  <si>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</si>
  <si>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</si>
  <si>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</si>
  <si>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</si>
  <si>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</si>
  <si>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 xml:space="preserve">קבוצת האחים נאוי בע"מ </t>
  </si>
  <si>
    <t>520036070</t>
  </si>
  <si>
    <t>נאוי</t>
  </si>
  <si>
    <t>IL0002080179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</si>
  <si>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</si>
  <si>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</si>
  <si>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</si>
  <si>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</si>
  <si>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</si>
  <si>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</si>
  <si>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</si>
  <si>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</si>
  <si>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</si>
  <si>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</si>
  <si>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</si>
  <si>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</si>
  <si>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</si>
  <si>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</si>
  <si>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</si>
  <si>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</si>
  <si>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</si>
  <si>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</si>
  <si>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</si>
  <si>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</si>
  <si>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</si>
  <si>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</si>
  <si>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</si>
  <si>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</si>
  <si>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</si>
  <si>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</si>
  <si>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</si>
  <si>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</si>
  <si>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</si>
  <si>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</si>
  <si>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</si>
  <si>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מפעלים פטרוכימיים בישראל בע"מ</t>
  </si>
  <si>
    <t>520029315</t>
  </si>
  <si>
    <t>פטרוכימיים</t>
  </si>
  <si>
    <t>IL0007560159</t>
  </si>
  <si>
    <t>פלאזה סנטרס</t>
  </si>
  <si>
    <t>21380092Z2CWL9KOOM34</t>
  </si>
  <si>
    <t>פלאזה סנטר</t>
  </si>
  <si>
    <t>NL0011882741</t>
  </si>
  <si>
    <t>פלרם (1990) תעשיות בע"מ</t>
  </si>
  <si>
    <t>520039843</t>
  </si>
  <si>
    <t>פלרם</t>
  </si>
  <si>
    <t>IL0006440130</t>
  </si>
  <si>
    <t>חברת פרטנר תקשורת בע"מ</t>
  </si>
  <si>
    <t>520044314</t>
  </si>
  <si>
    <t>פרטנר</t>
  </si>
  <si>
    <t>IL0010834849</t>
  </si>
  <si>
    <t>פריון נטוורק בע"מ לשעבר אינקרדימייל</t>
  </si>
  <si>
    <t>512849498</t>
  </si>
  <si>
    <t>פריון נטוורק</t>
  </si>
  <si>
    <t>IL0010958192</t>
  </si>
  <si>
    <t>פרימוטק גרופ בע"מ</t>
  </si>
  <si>
    <t>516292992</t>
  </si>
  <si>
    <t>פרימוטק</t>
  </si>
  <si>
    <t>IL0011754962</t>
  </si>
  <si>
    <t>קבוצת אקרשטיין בע"מ</t>
  </si>
  <si>
    <t>512714494</t>
  </si>
  <si>
    <t>קבוצת אקרשטיין</t>
  </si>
  <si>
    <t>IL0011762056</t>
  </si>
  <si>
    <t>קרדן אן.וי.</t>
  </si>
  <si>
    <t>7245001MK04ON2727K82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</si>
  <si>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</si>
  <si>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</si>
  <si>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</si>
  <si>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</si>
  <si>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</si>
  <si>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</si>
  <si>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</si>
  <si>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</si>
  <si>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</si>
  <si>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</si>
  <si>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</si>
  <si>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</si>
  <si>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</si>
  <si>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</si>
  <si>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</si>
  <si>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</si>
  <si>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</si>
  <si>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</si>
  <si>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</si>
  <si>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</si>
  <si>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</si>
  <si>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</si>
  <si>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</si>
  <si>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</si>
  <si>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</si>
  <si>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</si>
  <si>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</si>
  <si>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</si>
  <si>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</si>
  <si>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ALIBABA COM LTD</t>
  </si>
  <si>
    <t>549300561UZND4C7B569</t>
  </si>
  <si>
    <t>Alibaba Group ho</t>
  </si>
  <si>
    <t>US01609W1027</t>
  </si>
  <si>
    <t>ALPHABET INC</t>
  </si>
  <si>
    <t>7ZW8QJWVPR4P1J1KQY45</t>
  </si>
  <si>
    <t>ALPHABET  INC  CL C ׂ</t>
  </si>
  <si>
    <t>US02079K1079</t>
  </si>
  <si>
    <t>amazon.com</t>
  </si>
  <si>
    <t>549300LQHH5G4WPME241</t>
  </si>
  <si>
    <t>Amazon inc</t>
  </si>
  <si>
    <t>US0231351067</t>
  </si>
  <si>
    <t>AMERICAN EXPRESS</t>
  </si>
  <si>
    <t>SV60HQBVB2DXO09D8H53</t>
  </si>
  <si>
    <t>American Ex Co</t>
  </si>
  <si>
    <t>US0258161092</t>
  </si>
  <si>
    <t>Diversified Financial Services Financial Services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</si>
  <si>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</si>
  <si>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</si>
  <si>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</si>
  <si>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</si>
  <si>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</si>
  <si>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</si>
  <si>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</si>
  <si>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באטם אדוונסט</t>
  </si>
  <si>
    <t>213800FLQUB9J289RU66</t>
  </si>
  <si>
    <t>BATM ADVANCE COMM</t>
  </si>
  <si>
    <t>IL0010849045</t>
  </si>
  <si>
    <t>BIOGEN IDEC INC</t>
  </si>
  <si>
    <t>W8J5WZB5IY3K0NDQT671</t>
  </si>
  <si>
    <t>Biogen idec inc</t>
  </si>
  <si>
    <t>US09062X1037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</si>
  <si>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</si>
  <si>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</si>
  <si>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</si>
  <si>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</si>
  <si>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</si>
  <si>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</si>
  <si>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</si>
  <si>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Flextronics Intll</t>
  </si>
  <si>
    <t>SG9999000020</t>
  </si>
  <si>
    <t>Global X Management Co LLc</t>
  </si>
  <si>
    <t>213800R3E823B1UBIA81</t>
  </si>
  <si>
    <t>Globalworth Real estate</t>
  </si>
  <si>
    <t>GG00B979FD04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</si>
  <si>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</si>
  <si>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</si>
  <si>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</si>
  <si>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</si>
  <si>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</si>
  <si>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</si>
  <si>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</si>
  <si>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</si>
  <si>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MICROSOFT CORP</t>
  </si>
  <si>
    <t>INR2EJN1ERAN0W5ZP974</t>
  </si>
  <si>
    <t>Microsoft corp</t>
  </si>
  <si>
    <t>US5949181045</t>
  </si>
  <si>
    <t>ASTRA SPACE I</t>
  </si>
  <si>
    <t>549300EI6OKH5K5Q2G38</t>
  </si>
  <si>
    <t>MODERNA INC</t>
  </si>
  <si>
    <t>US60770K1079</t>
  </si>
  <si>
    <t>NASDAQ OMX GROUP</t>
  </si>
  <si>
    <t>549300L8X1Q78ERXFD06</t>
  </si>
  <si>
    <t>Nasdaq omx group</t>
  </si>
  <si>
    <t>US6311031081</t>
  </si>
  <si>
    <t>Netflix Inc</t>
  </si>
  <si>
    <t>549300Y7VHGU0I7CE873</t>
  </si>
  <si>
    <t>US64110L1061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</si>
  <si>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</si>
  <si>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</si>
  <si>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</si>
  <si>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</si>
  <si>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</si>
  <si>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</si>
  <si>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</si>
  <si>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</si>
  <si>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Orsted AS</t>
  </si>
  <si>
    <t>W9NG6WMZIYEU8VEDOG48</t>
  </si>
  <si>
    <t>ORSTED DC Equity</t>
  </si>
  <si>
    <t>DK0060094928</t>
  </si>
  <si>
    <t>PPHE HOTEL GROUP LTD</t>
  </si>
  <si>
    <t>2138003H1BZGR6KM5823</t>
  </si>
  <si>
    <t>PARK PLAZA HOTELS</t>
  </si>
  <si>
    <t>GG00B1Z5FH87</t>
  </si>
  <si>
    <t>Prologis Inc</t>
  </si>
  <si>
    <t>529900DFH19P073LZ636</t>
  </si>
  <si>
    <t>PROLOGIS INC</t>
  </si>
  <si>
    <t>US74340W1036</t>
  </si>
  <si>
    <t>Samsung Electronics co ltd</t>
  </si>
  <si>
    <t>9884007ER46L6N7EI764</t>
  </si>
  <si>
    <t>Samsung electronics</t>
  </si>
  <si>
    <t>US7960508882</t>
  </si>
  <si>
    <t>SCHLUMBERGER LIMITED</t>
  </si>
  <si>
    <t>529900IKZG65COT1D505</t>
  </si>
  <si>
    <t>Schlumberger Ltd</t>
  </si>
  <si>
    <t>AN8068571086</t>
  </si>
  <si>
    <t>SONOS INC</t>
  </si>
  <si>
    <t>549300WEPU6075I77M08</t>
  </si>
  <si>
    <t>US83570H1086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</si>
  <si>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</si>
  <si>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</si>
  <si>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</si>
  <si>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</si>
  <si>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</si>
  <si>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</si>
  <si>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</si>
  <si>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</si>
  <si>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Vbare Iberian Properties SOCIM</t>
  </si>
  <si>
    <t>959800X1MGWGZZW5ZS47</t>
  </si>
  <si>
    <t>VBARE IBERIAN PR</t>
  </si>
  <si>
    <t>ES0105196002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</si>
  <si>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</si>
  <si>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</si>
  <si>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</si>
  <si>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</si>
  <si>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</si>
  <si>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</si>
  <si>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</si>
  <si>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</si>
  <si>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</si>
  <si>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</si>
  <si>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</si>
  <si>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</si>
  <si>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</si>
  <si>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</si>
  <si>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</si>
  <si>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</si>
  <si>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</si>
  <si>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</si>
  <si>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</si>
  <si>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</si>
  <si>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</si>
  <si>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</si>
  <si>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</si>
  <si>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</si>
  <si>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</si>
  <si>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</si>
  <si>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</si>
  <si>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</si>
  <si>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31/08/2030</t>
  </si>
  <si>
    <t>אזורים-חברה להשקעות בפתוח ובבנין בע"מ</t>
  </si>
  <si>
    <t>520025990</t>
  </si>
  <si>
    <t>אזורים סדרה 14</t>
  </si>
  <si>
    <t>IL0071504448</t>
  </si>
  <si>
    <t>A2</t>
  </si>
  <si>
    <t>31/12/2028</t>
  </si>
  <si>
    <t>איי.די.איי. הנפקות (2010) בע"מ</t>
  </si>
  <si>
    <t>514486042</t>
  </si>
  <si>
    <t>איידיאיי הנפקות אגח ו</t>
  </si>
  <si>
    <t>IL0011830374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</si>
  <si>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</si>
  <si>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</si>
  <si>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</si>
  <si>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</si>
  <si>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</si>
  <si>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</si>
  <si>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</si>
  <si>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</si>
  <si>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</si>
  <si>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</si>
  <si>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</si>
  <si>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</si>
  <si>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</si>
  <si>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</si>
  <si>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</si>
  <si>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</si>
  <si>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</si>
  <si>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</si>
  <si>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</si>
  <si>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</si>
  <si>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</si>
  <si>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</si>
  <si>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</si>
  <si>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</si>
  <si>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</si>
  <si>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</si>
  <si>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</si>
  <si>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</si>
  <si>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</si>
  <si>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</si>
  <si>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A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</si>
  <si>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</si>
  <si>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</si>
  <si>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</si>
  <si>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</si>
  <si>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</si>
  <si>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</si>
  <si>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</si>
  <si>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</si>
  <si>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</si>
  <si>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01/12/2025</t>
  </si>
  <si>
    <t>בי קומיוניקיישנס אגח ו</t>
  </si>
  <si>
    <t>IL0011781510</t>
  </si>
  <si>
    <t>A3</t>
  </si>
  <si>
    <t>30/11/2026</t>
  </si>
  <si>
    <t>ביג אגח טו</t>
  </si>
  <si>
    <t>IL0011622219</t>
  </si>
  <si>
    <t>31/01/2030</t>
  </si>
  <si>
    <t>ביג אגח יח</t>
  </si>
  <si>
    <t>IL0011742264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</si>
  <si>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</si>
  <si>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</si>
  <si>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</si>
  <si>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</si>
  <si>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</si>
  <si>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בראק קפיטל פרופרטיז אן וי</t>
  </si>
  <si>
    <t>34250659</t>
  </si>
  <si>
    <t>בראק אן וי אגחב</t>
  </si>
  <si>
    <t>IL0011283475</t>
  </si>
  <si>
    <t>BBB+</t>
  </si>
  <si>
    <t>31/12/2024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</si>
  <si>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</si>
  <si>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</si>
  <si>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</si>
  <si>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</si>
  <si>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</si>
  <si>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</si>
  <si>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</si>
  <si>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</si>
  <si>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</si>
  <si>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</si>
  <si>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סד' ו'</t>
  </si>
  <si>
    <t>IL0075901285</t>
  </si>
  <si>
    <t>31/03/2026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</si>
  <si>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</si>
  <si>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</si>
  <si>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</si>
  <si>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</si>
  <si>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</si>
  <si>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</si>
  <si>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</si>
  <si>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Aaa</t>
  </si>
  <si>
    <t>20/03/2035</t>
  </si>
  <si>
    <t>דיסקונט אג"ח יג</t>
  </si>
  <si>
    <t>IL0074801551</t>
  </si>
  <si>
    <t>05/12/2024</t>
  </si>
  <si>
    <t>דיסקונט אגח יד</t>
  </si>
  <si>
    <t>IL0074801635</t>
  </si>
  <si>
    <t>05/12/2030</t>
  </si>
  <si>
    <t>חברת השקעות דיסקונט בע"מ</t>
  </si>
  <si>
    <t>520023896</t>
  </si>
  <si>
    <t>דיסקונט השקעות אגח ו</t>
  </si>
  <si>
    <t>IL0063902071</t>
  </si>
  <si>
    <t>BBB-</t>
  </si>
  <si>
    <t>דיסקונט השקעות אגח י</t>
  </si>
  <si>
    <t>IL0063903483</t>
  </si>
  <si>
    <t>30/12/2026</t>
  </si>
  <si>
    <t>דיסקונט כתבי התחייבות נדחים ז</t>
  </si>
  <si>
    <t>IL0074802476</t>
  </si>
  <si>
    <t>01/07/2026</t>
  </si>
  <si>
    <t>דיסקונט מנ נד ו</t>
  </si>
  <si>
    <t>IL0074801973</t>
  </si>
  <si>
    <t>29/10/2025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</si>
  <si>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</si>
  <si>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</si>
  <si>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</si>
  <si>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</si>
  <si>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</si>
  <si>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</si>
  <si>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</si>
  <si>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</si>
  <si>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</si>
  <si>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</si>
  <si>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</si>
  <si>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520042177</t>
  </si>
  <si>
    <t>הכש חב בטוחאגח3</t>
  </si>
  <si>
    <t>IL0011510265</t>
  </si>
  <si>
    <t>Baa2</t>
  </si>
  <si>
    <t>הכשרה חברה לביטוח ד</t>
  </si>
  <si>
    <t>IL0011560252</t>
  </si>
  <si>
    <t>01/01/2025</t>
  </si>
  <si>
    <t>הכשרת הישוב אגח 24</t>
  </si>
  <si>
    <t>IL0011915191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</si>
  <si>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</si>
  <si>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</si>
  <si>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</si>
  <si>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</si>
  <si>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</si>
  <si>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</si>
  <si>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</si>
  <si>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</si>
  <si>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Aa2</t>
  </si>
  <si>
    <t>01/05/2030</t>
  </si>
  <si>
    <t>הפניקס אגח 6</t>
  </si>
  <si>
    <t>IL0076703342</t>
  </si>
  <si>
    <t>31/12/2032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</si>
  <si>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</si>
  <si>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</si>
  <si>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</si>
  <si>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</si>
  <si>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</si>
  <si>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ז</t>
  </si>
  <si>
    <t>IL0011260770</t>
  </si>
  <si>
    <t>31/05/2024</t>
  </si>
  <si>
    <t>הראל הנפק אגח יח</t>
  </si>
  <si>
    <t>IL0011826661</t>
  </si>
  <si>
    <t>הראל הנפקות אגח יט</t>
  </si>
  <si>
    <t>IL0011927725</t>
  </si>
  <si>
    <t>31/12/2029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</si>
  <si>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</si>
  <si>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</si>
  <si>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</si>
  <si>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</si>
  <si>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</si>
  <si>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</si>
  <si>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</si>
  <si>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Aa1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</si>
  <si>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</si>
  <si>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</si>
  <si>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</si>
  <si>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</si>
  <si>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</si>
  <si>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</si>
  <si>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</si>
  <si>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</si>
  <si>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</si>
  <si>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</si>
  <si>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</si>
  <si>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</si>
  <si>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</si>
  <si>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</si>
  <si>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</si>
  <si>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</si>
  <si>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</si>
  <si>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</si>
  <si>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</si>
  <si>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</si>
  <si>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</si>
  <si>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</si>
  <si>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</si>
  <si>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31/03/2030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</si>
  <si>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</si>
  <si>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</si>
  <si>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</si>
  <si>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</si>
  <si>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</si>
  <si>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</si>
  <si>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כללביט אגח ט</t>
  </si>
  <si>
    <t>IL0011360505</t>
  </si>
  <si>
    <t>31/07/2025</t>
  </si>
  <si>
    <t>כללביט אגח י'</t>
  </si>
  <si>
    <t>IL0011360687</t>
  </si>
  <si>
    <t>31/07/2024</t>
  </si>
  <si>
    <t>מבנה אגח כה</t>
  </si>
  <si>
    <t>IL0022606367</t>
  </si>
  <si>
    <t>מבני תעשיה אגח יז</t>
  </si>
  <si>
    <t>IL0022604461</t>
  </si>
  <si>
    <t>מגדל ביטוח גיוס הון בע"מ</t>
  </si>
  <si>
    <t>513230029</t>
  </si>
  <si>
    <t>מגדל הון  ה</t>
  </si>
  <si>
    <t>IL0011392862</t>
  </si>
  <si>
    <t>A1</t>
  </si>
  <si>
    <t>30/06/2024</t>
  </si>
  <si>
    <t>מגדלי ים תיכון אגח ה</t>
  </si>
  <si>
    <t>IL0011685174</t>
  </si>
  <si>
    <t>01/07/2029</t>
  </si>
  <si>
    <t>מגדלי תיכון אגח ו</t>
  </si>
  <si>
    <t>IL0011991242</t>
  </si>
  <si>
    <t>30/06/2032</t>
  </si>
  <si>
    <t>מגוריט אגח ו</t>
  </si>
  <si>
    <t>IL0012035049</t>
  </si>
  <si>
    <t>31/12/2026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</si>
  <si>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</si>
  <si>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</si>
  <si>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</si>
  <si>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</si>
  <si>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</si>
  <si>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</si>
  <si>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</si>
  <si>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</si>
  <si>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אגח60</t>
  </si>
  <si>
    <t>IL0023104560</t>
  </si>
  <si>
    <t>05/09/2024</t>
  </si>
  <si>
    <t>מז טפ הנפ אגח61</t>
  </si>
  <si>
    <t>IL0023104644</t>
  </si>
  <si>
    <t>04/12/2026</t>
  </si>
  <si>
    <t>מז טפ הנפק כתבי הת50 coco</t>
  </si>
  <si>
    <t>IL0023102903</t>
  </si>
  <si>
    <t>23/12/2024</t>
  </si>
  <si>
    <t>מז טפחות הנפ אגח57</t>
  </si>
  <si>
    <t>IL0023104230</t>
  </si>
  <si>
    <t>01/03/2025</t>
  </si>
  <si>
    <t>מזטפ הנפ הת65</t>
  </si>
  <si>
    <t>IL0011916751</t>
  </si>
  <si>
    <t>08/06/2028</t>
  </si>
  <si>
    <t>מזרחי הנפקות 40</t>
  </si>
  <si>
    <t>IL0023101673</t>
  </si>
  <si>
    <t>08/06/2025</t>
  </si>
  <si>
    <t>מזרחי טפחות הנפ 9/24</t>
  </si>
  <si>
    <t>IL0023102176</t>
  </si>
  <si>
    <t>29/09/2024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</si>
  <si>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</si>
  <si>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</si>
  <si>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</si>
  <si>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</si>
  <si>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</si>
  <si>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</si>
  <si>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</si>
  <si>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</si>
  <si>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</si>
  <si>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 xml:space="preserve">מימון ישיר מקבוצת ישיר 2006 בע"מ </t>
  </si>
  <si>
    <t>513893123</t>
  </si>
  <si>
    <t>מימון ישיר אגח ג</t>
  </si>
  <si>
    <t>IL0011712143</t>
  </si>
  <si>
    <t>מישורים   אגח ח</t>
  </si>
  <si>
    <t>IL0011431637</t>
  </si>
  <si>
    <t>31/07/2026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</si>
  <si>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</si>
  <si>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</si>
  <si>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</si>
  <si>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</si>
  <si>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</si>
  <si>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</si>
  <si>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</si>
  <si>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</si>
  <si>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</si>
  <si>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</si>
  <si>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</si>
  <si>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</si>
  <si>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ד</t>
  </si>
  <si>
    <t>IL0011359200</t>
  </si>
  <si>
    <t>01/07/2024</t>
  </si>
  <si>
    <t>מנורה הון התחייבות ו'2030</t>
  </si>
  <si>
    <t>IL0011602419</t>
  </si>
  <si>
    <t>30/09/2026</t>
  </si>
  <si>
    <t>מנורה מב  אגח ג</t>
  </si>
  <si>
    <t>IL0056600633</t>
  </si>
  <si>
    <t>מניף אגח א</t>
  </si>
  <si>
    <t>IL0011858839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</si>
  <si>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</si>
  <si>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</si>
  <si>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</si>
  <si>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</si>
  <si>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</si>
  <si>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</si>
  <si>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</si>
  <si>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</si>
  <si>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</si>
  <si>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</si>
  <si>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</si>
  <si>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</si>
  <si>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</si>
  <si>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</si>
  <si>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</si>
  <si>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</si>
  <si>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</si>
  <si>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</si>
  <si>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</si>
  <si>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</si>
  <si>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</si>
  <si>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</si>
  <si>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</si>
  <si>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</si>
  <si>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</si>
  <si>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</si>
  <si>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</si>
  <si>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</si>
  <si>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N/R</t>
  </si>
  <si>
    <t>נופר אנרג אגח ג</t>
  </si>
  <si>
    <t>IL0011980435</t>
  </si>
  <si>
    <t>30/06/2030</t>
  </si>
  <si>
    <t>חברת נמלי ישראל - פיתוח נכסים בע"מ</t>
  </si>
  <si>
    <t>513569780</t>
  </si>
  <si>
    <t>נמלי ישראל אגח א</t>
  </si>
  <si>
    <t>IL0011455644</t>
  </si>
  <si>
    <t>נפטא חברה ישראלית לנפט בע"מ</t>
  </si>
  <si>
    <t>520020942</t>
  </si>
  <si>
    <t>נפטא אגח ח</t>
  </si>
  <si>
    <t>IL0064301695</t>
  </si>
  <si>
    <t>26/01/2025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</si>
  <si>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</si>
  <si>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</si>
  <si>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</si>
  <si>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</si>
  <si>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</si>
  <si>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</si>
  <si>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</si>
  <si>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</si>
  <si>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05/07/2030</t>
  </si>
  <si>
    <t>עזריאלי אגח ה</t>
  </si>
  <si>
    <t>IL0011566036</t>
  </si>
  <si>
    <t>עזריאלי קבוצה אגח ב סחיר</t>
  </si>
  <si>
    <t>IL0011344368</t>
  </si>
  <si>
    <t>AA+</t>
  </si>
  <si>
    <t>01/04/2025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</si>
  <si>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</si>
  <si>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</si>
  <si>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</si>
  <si>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</si>
  <si>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</si>
  <si>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</si>
  <si>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</si>
  <si>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</si>
  <si>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</si>
  <si>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</si>
  <si>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</si>
  <si>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</si>
  <si>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</si>
  <si>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</si>
  <si>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</si>
  <si>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</si>
  <si>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</si>
  <si>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אגח ח</t>
  </si>
  <si>
    <t>IL0011628174</t>
  </si>
  <si>
    <t>30/11/2031</t>
  </si>
  <si>
    <t>פז נפט  ו</t>
  </si>
  <si>
    <t>IL0011395428</t>
  </si>
  <si>
    <t>פז נפט אגח ז</t>
  </si>
  <si>
    <t>IL0011425951</t>
  </si>
  <si>
    <t>01/12/2030</t>
  </si>
  <si>
    <t>פטרוכימים אגח י</t>
  </si>
  <si>
    <t>IL0011902975</t>
  </si>
  <si>
    <t>01/08/2027</t>
  </si>
  <si>
    <t>פלאזה סנטרס אגח א</t>
  </si>
  <si>
    <t>IL0011094955</t>
  </si>
  <si>
    <t>הפניקס גיוסי הון (2009) בע"מ</t>
  </si>
  <si>
    <t>514290345</t>
  </si>
  <si>
    <t>פניקס הון אגח טו</t>
  </si>
  <si>
    <t>IL0012019530</t>
  </si>
  <si>
    <t>פניקס הון אגח י</t>
  </si>
  <si>
    <t>IL0011555302</t>
  </si>
  <si>
    <t>31/01/2025</t>
  </si>
  <si>
    <t>פתאל נכסים(אירופה)בע"מ</t>
  </si>
  <si>
    <t>515328250</t>
  </si>
  <si>
    <t>פתאל אירו אגח א</t>
  </si>
  <si>
    <t>IL0011375123</t>
  </si>
  <si>
    <t>15/08/2025</t>
  </si>
  <si>
    <t>פתאל אירופה אגח ג</t>
  </si>
  <si>
    <t>IL0011418527</t>
  </si>
  <si>
    <t>30/08/2027</t>
  </si>
  <si>
    <t>פתאל החזקות 1998 בע"מ</t>
  </si>
  <si>
    <t>512607888</t>
  </si>
  <si>
    <t>פתאל החזקות אגח ג</t>
  </si>
  <si>
    <t>IL0011617854</t>
  </si>
  <si>
    <t>31/08/2031</t>
  </si>
  <si>
    <t>צור שמיר אחזקות בע"מ</t>
  </si>
  <si>
    <t>520025586</t>
  </si>
  <si>
    <t>צור אגח י</t>
  </si>
  <si>
    <t>IL0073001716</t>
  </si>
  <si>
    <t>קרדן אן וי אגח ב</t>
  </si>
  <si>
    <t>IL0011130346</t>
  </si>
  <si>
    <t>רבוע כחול נדל"ן בע"מ</t>
  </si>
  <si>
    <t>513765859</t>
  </si>
  <si>
    <t>רבוע נדלן אגח ז</t>
  </si>
  <si>
    <t>IL0011406159</t>
  </si>
  <si>
    <t>רבוע נדלן אגח ח</t>
  </si>
  <si>
    <t>IL0011575698</t>
  </si>
  <si>
    <t>31/10/2028</t>
  </si>
  <si>
    <t>ריט 1 בע"מ</t>
  </si>
  <si>
    <t>513821488</t>
  </si>
  <si>
    <t>ריט 1 אגח ד</t>
  </si>
  <si>
    <t>IL0011298994</t>
  </si>
  <si>
    <t>20/09/2024</t>
  </si>
  <si>
    <t>שופר-סל בע"מ</t>
  </si>
  <si>
    <t>520022732</t>
  </si>
  <si>
    <t>שופרסל אגח ה</t>
  </si>
  <si>
    <t>IL0077702095</t>
  </si>
  <si>
    <t>08/10/2029</t>
  </si>
  <si>
    <t>שפיר הנדסה  אג"ח א</t>
  </si>
  <si>
    <t>IL0011361347</t>
  </si>
  <si>
    <t>03/10/2025</t>
  </si>
  <si>
    <t>תמר פטרוליום בעמ</t>
  </si>
  <si>
    <t>515334662</t>
  </si>
  <si>
    <t>תמר פטרו אגח ב</t>
  </si>
  <si>
    <t>IL0011435935</t>
  </si>
  <si>
    <t>30/08/2028</t>
  </si>
  <si>
    <t>TEVA 4 3/8 05/09/30</t>
  </si>
  <si>
    <t>XS2406607171</t>
  </si>
  <si>
    <t>BB-</t>
  </si>
  <si>
    <t>09/05/2030</t>
  </si>
  <si>
    <t>אלקטרה נדל"ן בע"מ</t>
  </si>
  <si>
    <t>510607328</t>
  </si>
  <si>
    <t>אלקטרה נדלן אגח ו</t>
  </si>
  <si>
    <t>IL0011745648</t>
  </si>
  <si>
    <t>30/05/2030</t>
  </si>
  <si>
    <t>סאפיינס אינטרנשיונל קורפוריישן N.V</t>
  </si>
  <si>
    <t>53368</t>
  </si>
  <si>
    <t>סאפיינס אגח ב</t>
  </si>
  <si>
    <t>IL0011419368</t>
  </si>
  <si>
    <t>01/01/2026</t>
  </si>
  <si>
    <t>חוזים עתידיים בחול</t>
  </si>
  <si>
    <t>10527</t>
  </si>
  <si>
    <t>ESM4_S&amp;P500 EMINI FUT  JUN24</t>
  </si>
  <si>
    <t>ESM4 Index</t>
  </si>
  <si>
    <t>NASDAQD </t>
  </si>
  <si>
    <t>NQM4_NASDAQ 100 E-MINI June24</t>
  </si>
  <si>
    <t>NQM4 Index</t>
  </si>
  <si>
    <t>פטרוכימים  אפ 1</t>
  </si>
  <si>
    <t>IL0011903056</t>
  </si>
  <si>
    <t>25/10/2026</t>
  </si>
  <si>
    <t>ריט אזורים אפ 1</t>
  </si>
  <si>
    <t>IL0012010117</t>
  </si>
  <si>
    <t>NAV
(במטבע הדיווח של קרן ההשקעה)</t>
  </si>
  <si>
    <t>Apax X USD GP LP Inc</t>
  </si>
  <si>
    <t>3252</t>
  </si>
  <si>
    <t>(2) APAX X ׂ</t>
  </si>
  <si>
    <t>31/10/2022</t>
  </si>
  <si>
    <t>07/02/2024</t>
  </si>
  <si>
    <t>אלפא ערך בע"מ</t>
  </si>
  <si>
    <t>513834986</t>
  </si>
  <si>
    <t>A קרן אלפא ערך</t>
  </si>
  <si>
    <t>28/02/2023</t>
  </si>
  <si>
    <t>10/03/2024</t>
  </si>
  <si>
    <t>AMI GP LP Inc</t>
  </si>
  <si>
    <t>2030</t>
  </si>
  <si>
    <t>AMI Opportunities</t>
  </si>
  <si>
    <t>01/12/2015</t>
  </si>
  <si>
    <t>26/03/2024</t>
  </si>
  <si>
    <t>Apax X</t>
  </si>
  <si>
    <t>04/11/2020</t>
  </si>
  <si>
    <t>26/02/2024</t>
  </si>
  <si>
    <t>פימי חמש 2020 בע"מ</t>
  </si>
  <si>
    <t>514794924</t>
  </si>
  <si>
    <t>Fimi Opportunity Five Ip</t>
  </si>
  <si>
    <t>22/08/2012</t>
  </si>
  <si>
    <t>28/02/2024</t>
  </si>
  <si>
    <t>פימי 7 2020 בע"מ</t>
  </si>
  <si>
    <t>516289899</t>
  </si>
  <si>
    <t>FIMI Opportunity VII</t>
  </si>
  <si>
    <t>03/06/2021</t>
  </si>
  <si>
    <t xml:space="preserve">אייג'יפי השקעות (ג'י.פי.אל.פי), שותפות מוגבלת.
</t>
  </si>
  <si>
    <t>540281557</t>
  </si>
  <si>
    <t>IGP 2</t>
  </si>
  <si>
    <t>23/05/2019</t>
  </si>
  <si>
    <t>גרות' פרטנרס (ליכטמן ושני) שותפות מוגבלת</t>
  </si>
  <si>
    <t>550251623</t>
  </si>
  <si>
    <t>IGP INVESTMENTS LIMITED PARTNERSHIP</t>
  </si>
  <si>
    <t>31/03/2014</t>
  </si>
  <si>
    <t>Pitango G.E. Fund II, L.P.</t>
  </si>
  <si>
    <t>MC-103097</t>
  </si>
  <si>
    <t>Pitango Growth Fund II, L.P</t>
  </si>
  <si>
    <t>23/05/2021</t>
  </si>
  <si>
    <t xml:space="preserve">Vintage Investments VII, L.P. </t>
  </si>
  <si>
    <t>550254411</t>
  </si>
  <si>
    <t>VINTAGE FOF III CAYMAN</t>
  </si>
  <si>
    <t>21/08/2014</t>
  </si>
  <si>
    <t>27/03/2024</t>
  </si>
  <si>
    <t>Vintage Investments 9 Limited Partnership</t>
  </si>
  <si>
    <t>MC-84694</t>
  </si>
  <si>
    <t>Vintage FOF IV (Israel)</t>
  </si>
  <si>
    <t>16/05/2016</t>
  </si>
  <si>
    <t>27/12/2023</t>
  </si>
  <si>
    <t>Vintage Fund of Funds III (Israel)</t>
  </si>
  <si>
    <t>Viola FinTech 2 GP, L.P.</t>
  </si>
  <si>
    <t>CO-121056</t>
  </si>
  <si>
    <t>Viola Fintech II ויולה פינטק 2</t>
  </si>
  <si>
    <t>01/03/2023</t>
  </si>
  <si>
    <t>28/03/2024</t>
  </si>
  <si>
    <t xml:space="preserve">ביכורים שותף כללי 3, שותפות מוגבלת </t>
  </si>
  <si>
    <t>540300266</t>
  </si>
  <si>
    <t>להב 3</t>
  </si>
  <si>
    <t>05/07/2021</t>
  </si>
  <si>
    <t>Fortissimo Capital Fund V (GP), L.P</t>
  </si>
  <si>
    <t>530278498</t>
  </si>
  <si>
    <t>פורטיסימו 5</t>
  </si>
  <si>
    <t>13/04/2020</t>
  </si>
  <si>
    <t>פימי 6 2016 בע"מ</t>
  </si>
  <si>
    <t>515371482</t>
  </si>
  <si>
    <t>פימי 6</t>
  </si>
  <si>
    <t>25/07/2016</t>
  </si>
  <si>
    <t>21/03/2024</t>
  </si>
  <si>
    <t>טנא הון צמיחה 3 פי.אי.אף שותפות מוגבלת</t>
  </si>
  <si>
    <t>550249320</t>
  </si>
  <si>
    <t>קרן טנא 3</t>
  </si>
  <si>
    <t>26/12/2013</t>
  </si>
  <si>
    <t>31/12/2023</t>
  </si>
  <si>
    <t xml:space="preserve">טנא הון צמיחה 4 שותפות מוגבלת </t>
  </si>
  <si>
    <t>550276174</t>
  </si>
  <si>
    <t>קרן טנא 4</t>
  </si>
  <si>
    <t>16/01/2018</t>
  </si>
  <si>
    <t>550257125</t>
  </si>
  <si>
    <t>קרן יסודות נדלן  ב</t>
  </si>
  <si>
    <t>30/05/2018</t>
  </si>
  <si>
    <t xml:space="preserve">יסודות מעטפת פיננסית גי'פי שותפות מוגבלת </t>
  </si>
  <si>
    <t>קרן נוי 1</t>
  </si>
  <si>
    <t>03/12/2019</t>
  </si>
  <si>
    <t>נוי אי. איי תשתיות ואנרגיה ג'י.פי, ש.מ</t>
  </si>
  <si>
    <t>550241467</t>
  </si>
  <si>
    <t>29/11/2012</t>
  </si>
  <si>
    <t>17/03/2024</t>
  </si>
  <si>
    <t>קרן נוי 2 לתשתיות ואנרגיה</t>
  </si>
  <si>
    <t>25/06/2015</t>
  </si>
  <si>
    <t>Pitango G.E. Fund I, L.P.</t>
  </si>
  <si>
    <t>MC-82600</t>
  </si>
  <si>
    <t>קרן פיטנגו</t>
  </si>
  <si>
    <t>20/07/2016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</si>
  <si>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</si>
  <si>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</si>
  <si>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</si>
  <si>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</si>
  <si>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תשתיות ישראל ניהול 1 בע"מ</t>
  </si>
  <si>
    <t>513863589</t>
  </si>
  <si>
    <t>תש"י דרכים שותפות מוגבלת A</t>
  </si>
  <si>
    <t>31/12/2015</t>
  </si>
  <si>
    <t>29/02/2024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</si>
  <si>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</si>
  <si>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</si>
  <si>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</si>
  <si>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</si>
  <si>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</si>
  <si>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</si>
  <si>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</si>
  <si>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</si>
  <si>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</si>
  <si>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</si>
  <si>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28/12/2023</t>
  </si>
  <si>
    <t>1 Pagaya SmaratResi Fund</t>
  </si>
  <si>
    <t>89798</t>
  </si>
  <si>
    <t>22/02/2022</t>
  </si>
  <si>
    <t>01/01/2024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</si>
  <si>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</si>
  <si>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</si>
  <si>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</si>
  <si>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</si>
  <si>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</si>
  <si>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</si>
  <si>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</si>
  <si>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</si>
  <si>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</si>
  <si>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</si>
  <si>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</si>
  <si>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</si>
  <si>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AP Fund III GP, LLC</t>
  </si>
  <si>
    <t>84-2057868</t>
  </si>
  <si>
    <t>Blue Atlantic Partners III</t>
  </si>
  <si>
    <t>19/08/2019</t>
  </si>
  <si>
    <t>CVC Capital Partners VIII Limited</t>
  </si>
  <si>
    <t>200-129-6936</t>
  </si>
  <si>
    <t>CVC CAPITAL PARTNERS VIII</t>
  </si>
  <si>
    <t>האי ג'רזי</t>
  </si>
  <si>
    <t>26/08/2021</t>
  </si>
  <si>
    <t>15/02/2024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</si>
  <si>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</si>
  <si>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</si>
  <si>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</si>
  <si>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</si>
  <si>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</si>
  <si>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</si>
  <si>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</si>
  <si>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</si>
  <si>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11/03/2024</t>
  </si>
  <si>
    <t>EQT Infrastructure V (General Partner) S.à r.l.</t>
  </si>
  <si>
    <t>2020 2423 842</t>
  </si>
  <si>
    <t>EQT Infrastructure V</t>
  </si>
  <si>
    <t>11/08/2021</t>
  </si>
  <si>
    <t>22/02/2024</t>
  </si>
  <si>
    <t>EQT IX (General Partner) S.à.r.l.</t>
  </si>
  <si>
    <t>2019 2465 878</t>
  </si>
  <si>
    <t>EQT IX</t>
  </si>
  <si>
    <t>31/03/2021</t>
  </si>
  <si>
    <t>18/02/2024</t>
  </si>
  <si>
    <t>FRG-X GP,LP</t>
  </si>
  <si>
    <t>86-2034928</t>
  </si>
  <si>
    <t>Faropoint FRG X (F-3)</t>
  </si>
  <si>
    <t>26/07/2021</t>
  </si>
  <si>
    <t>08/02/2024</t>
  </si>
  <si>
    <t>Insight Associates XII, LP.</t>
  </si>
  <si>
    <t>98-1583518</t>
  </si>
  <si>
    <t>INSIGHT XII</t>
  </si>
  <si>
    <t>23/08/2021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</si>
  <si>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</si>
  <si>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</si>
  <si>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</si>
  <si>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</si>
  <si>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</si>
  <si>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</si>
  <si>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</si>
  <si>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03/03/2024</t>
  </si>
  <si>
    <t>MREI V GP, LLC</t>
  </si>
  <si>
    <t>85-1058800</t>
  </si>
  <si>
    <t>Milestone Real Estate Investors V</t>
  </si>
  <si>
    <t>29/03/2024</t>
  </si>
  <si>
    <t>Pitango H.T. Fund I, L.P.</t>
  </si>
  <si>
    <t>MC-100838</t>
  </si>
  <si>
    <t>PITANGO HEALTHTECH</t>
  </si>
  <si>
    <t>04/05/2020</t>
  </si>
  <si>
    <t>Apax IX USD GP LP Inc</t>
  </si>
  <si>
    <t>2498</t>
  </si>
  <si>
    <t>אייפקס 9</t>
  </si>
  <si>
    <t>10/05/2017</t>
  </si>
  <si>
    <t>ESHBORN PLAZA</t>
  </si>
  <si>
    <t>27489</t>
  </si>
  <si>
    <t>אשבורן פלאזה</t>
  </si>
  <si>
    <t>28/06/2017</t>
  </si>
  <si>
    <t>Viola Credit GL I General Partner, L.P</t>
  </si>
  <si>
    <t>550263347</t>
  </si>
  <si>
    <t>ויולה קרדיט Viola Credit ALF II</t>
  </si>
  <si>
    <t>21/07/2021</t>
  </si>
  <si>
    <t>MREI GP IV, LLC</t>
  </si>
  <si>
    <t>47-5258887</t>
  </si>
  <si>
    <t>מיילסטון</t>
  </si>
  <si>
    <t>18/06/2017</t>
  </si>
  <si>
    <t>06/12/2023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</si>
  <si>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</si>
  <si>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</si>
  <si>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</si>
  <si>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</si>
  <si>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</si>
  <si>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</si>
  <si>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</si>
  <si>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</si>
  <si>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אלקטרה נדלן 4</t>
  </si>
  <si>
    <t>קרן אלקטרה נדל"ן מולטי פמילי 4</t>
  </si>
  <si>
    <t>07/11/2022</t>
  </si>
  <si>
    <t>Blackstone Management Associates VII L.L.C</t>
  </si>
  <si>
    <t>36-4800114</t>
  </si>
  <si>
    <t>קרן בלקסטון</t>
  </si>
  <si>
    <t>20/11/2016</t>
  </si>
  <si>
    <t>א. רוטשילד ת ניהול נכסים בע"מ</t>
  </si>
  <si>
    <t>513872440</t>
  </si>
  <si>
    <t>רוטשילד אירופה נדלן Class A</t>
  </si>
  <si>
    <t>24/12/2006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</si>
  <si>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</si>
  <si>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</si>
  <si>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</si>
  <si>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</si>
  <si>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</si>
  <si>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</si>
  <si>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</si>
  <si>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</si>
  <si>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</si>
  <si>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19/10/2021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</si>
  <si>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</si>
  <si>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</si>
  <si>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</si>
  <si>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</si>
  <si>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</si>
  <si>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</si>
  <si>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</si>
  <si>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</si>
  <si>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22/01/2024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</si>
  <si>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</si>
  <si>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</si>
  <si>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</si>
  <si>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</si>
  <si>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</si>
  <si>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</si>
  <si>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</si>
  <si>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31/01/2023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</si>
  <si>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</si>
  <si>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</si>
  <si>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</si>
  <si>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</si>
  <si>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</si>
  <si>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</si>
  <si>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07/08/2019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</si>
  <si>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</si>
  <si>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</si>
  <si>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</si>
  <si>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</si>
  <si>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</si>
  <si>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</si>
  <si>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</si>
  <si>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</si>
  <si>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</si>
  <si>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</si>
  <si>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זכאי ריבית קרדן אן.וי אג"ח ב' 02/2018</t>
  </si>
  <si>
    <t>23/12/2018</t>
  </si>
  <si>
    <t>30/09/2019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</si>
  <si>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</si>
  <si>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</si>
  <si>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</si>
  <si>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</si>
  <si>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</si>
  <si>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</si>
  <si>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קאר אנד גו (סדרה א) בע"מ</t>
  </si>
  <si>
    <t>513406835</t>
  </si>
  <si>
    <t>קאר אנד גו %7.4 (חודשי+קרן) 07</t>
  </si>
  <si>
    <t>IL0010882020</t>
  </si>
  <si>
    <t>10/08/2003</t>
  </si>
  <si>
    <t>10/08/2007</t>
  </si>
  <si>
    <t>28/12/2014</t>
  </si>
  <si>
    <t>אלה פקדונות בע"מ</t>
  </si>
  <si>
    <t>515666881</t>
  </si>
  <si>
    <t>אלה פקדון אגח ה</t>
  </si>
  <si>
    <t>IL0011625774</t>
  </si>
  <si>
    <t>ALEMIF IV A LP</t>
  </si>
  <si>
    <t>פימי 7</t>
  </si>
  <si>
    <t>NIS</t>
  </si>
  <si>
    <t>אקסלמד 2</t>
  </si>
  <si>
    <t>יסודות נדלן ג</t>
  </si>
  <si>
    <t>Viola FinTech II</t>
  </si>
  <si>
    <t>בלקסטון 8</t>
  </si>
  <si>
    <t>מיילסטון 5</t>
  </si>
  <si>
    <t>CVC Credit GSS Fedder Fund II</t>
  </si>
  <si>
    <t>CVC Europe Private Equity VIII</t>
  </si>
  <si>
    <t>EURO</t>
  </si>
  <si>
    <t>EQT5</t>
  </si>
  <si>
    <t>Pitango HealthTech</t>
  </si>
  <si>
    <t>דובר 9</t>
  </si>
  <si>
    <t>יסודות ב</t>
  </si>
  <si>
    <t>קרן ויולה קרדיט 6</t>
  </si>
  <si>
    <t>אייפקס 10</t>
  </si>
  <si>
    <t>נוי 2</t>
  </si>
  <si>
    <t>Pitango 2</t>
  </si>
  <si>
    <t>מיילסטון 4</t>
  </si>
  <si>
    <t>EQT9</t>
  </si>
  <si>
    <t>INSIGHT XII ANNEX</t>
  </si>
  <si>
    <t>פימי 5</t>
  </si>
  <si>
    <t>FORTTISSIMO V</t>
  </si>
  <si>
    <t>טנא הון צמיחה 3</t>
  </si>
  <si>
    <t>Vintage FOF III Cayman</t>
  </si>
  <si>
    <t>טנא 4</t>
  </si>
  <si>
    <t>מאיר אסרס</t>
  </si>
  <si>
    <t>Meir.Asras@BankLeumi.co.il</t>
  </si>
  <si>
    <t>076-8855098</t>
  </si>
  <si>
    <t>יסודות נדל"ן ג'</t>
  </si>
  <si>
    <t>87-4664080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</si>
</sst>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,##0.00%"/>
    <numFmt numFmtId="165" formatCode="0.000"/>
    <numFmt numFmtId="166" formatCode="0.000%"/>
    <numFmt numFmtId="167" formatCode="_ * #,##0_ ;_ * \-#,##0_ ;_ * &quot;-&quot;??_ ;_ @_ "/>
    <numFmt numFmtId="168" formatCode="_ * #,##0_ ;_ * \-#,##0_ ;_ * &quot;-&quot;????_ ;_ @_ "/>
  </numFmts>
  <fonts count="3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rgb="FF444444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rgb="FF0083D7"/>
      <name val="Typograph"/>
      <charset val="177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9" fillId="0" borderId="0" applyNumberFormat="0" applyFill="0" applyBorder="0" applyAlignment="0" applyProtection="0"/>
  </cellStyleXfs>
  <cellXfs count="187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6" fontId="2" fillId="0" borderId="0" xfId="4" applyNumberFormat="1" applyFont="1" applyFill="1" applyBorder="1"/>
    <xf numFmtId="0" fontId="28" fillId="0" borderId="0" xfId="0" applyNumberFormat="1" applyFont="1" applyFill="1" applyBorder="1"/>
    <xf numFmtId="167" fontId="2" fillId="0" borderId="0" xfId="0" applyNumberFormat="1" applyFont="1" applyFill="1" applyBorder="1"/>
    <xf numFmtId="168" fontId="2" fillId="0" borderId="0" xfId="0" applyNumberFormat="1" applyFont="1" applyFill="1" applyBorder="1"/>
    <xf numFmtId="9" fontId="9" fillId="0" borderId="0" xfId="4"/>
    <xf numFmtId="14" fontId="2" fillId="0" borderId="0" xfId="0" applyNumberFormat="1" applyFont="1" applyFill="1" applyBorder="1"/>
    <xf numFmtId="43" fontId="9" fillId="0" borderId="0" xfId="1"/>
    <xf numFmtId="43" fontId="4" fillId="0" borderId="0" xfId="0" applyNumberFormat="1" applyFont="1" applyFill="1" applyBorder="1"/>
    <xf numFmtId="0" fontId="29" fillId="0" borderId="0" xfId="5" applyNumberFormat="1" applyFill="1" applyBorder="1"/>
    <xf numFmtId="0" fontId="30" fillId="0" borderId="0" xfId="0" applyNumberFormat="1" applyFont="1" applyFill="1" applyBorder="1"/>
    <xf numFmtId="0" fontId="0" fillId="0" borderId="0" xfId="0" applyNumberFormat="1" applyFont="1" applyFill="1" applyBorder="1" applyAlignment="1">
      <alignment vertical="center" wrapText="1"/>
    </xf>
    <xf numFmtId="43" fontId="9" fillId="0" borderId="0" xfId="1" applyFill="1"/>
    <xf numFmtId="44" fontId="2" fillId="0" borderId="0" xfId="0" applyNumberFormat="1" applyFont="1" applyFill="1" applyBorder="1"/>
    <xf numFmtId="4" fontId="0" fillId="0" borderId="0" xfId="0" applyNumberFormat="1" applyFont="1" applyFill="1" applyBorder="1"/>
    <xf numFmtId="14" fontId="2" fillId="0" borderId="0" xfId="0" applyNumberFormat="1" applyFont="1" applyFill="1" applyBorder="1" applyProtection="1">
      <protection locked="0"/>
    </xf>
    <xf numFmtId="10" fontId="9" fillId="0" borderId="0" xfId="4" applyNumberFormat="1"/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dsgn93\AppData\Local\Microsoft\Windows\INetCache\Content.Outlook\6WFKQVA3\&#1506;&#1493;&#1514;&#1511;%20&#1513;&#1500;%20520005497_gm_0124_63852659401707149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מיפוי סעיפים"/>
      <sheetName val="File Name Info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eir.Asras@BankLeumi.co.i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B36" sqref="B36"/>
    </sheetView>
  </sheetViews>
  <sheetFormatPr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 x14ac:dyDescent="0.2">
      <c r="A1" s="35" t="s">
        <v>114</v>
      </c>
      <c r="B1" s="36"/>
      <c r="C1" s="36"/>
      <c r="D1" s="36"/>
    </row>
    <row r="3" spans="1:8" x14ac:dyDescent="0.2">
      <c r="A3" t="s">
        <v>115</v>
      </c>
      <c r="D3" s="104" t="s">
        <v>116</v>
      </c>
    </row>
    <row r="5" spans="1:8" x14ac:dyDescent="0.2">
      <c r="A5" t="s">
        <v>117</v>
      </c>
      <c r="D5" s="104" t="s">
        <v>1147</v>
      </c>
    </row>
    <row r="7" spans="1:8" x14ac:dyDescent="0.2">
      <c r="A7" t="s">
        <v>118</v>
      </c>
      <c r="D7" s="104" t="s">
        <v>1151</v>
      </c>
    </row>
    <row r="8" spans="1:8" x14ac:dyDescent="0.2">
      <c r="D8" s="34"/>
      <c r="E8" s="34"/>
      <c r="F8" s="34"/>
      <c r="G8" s="34"/>
      <c r="H8" s="34"/>
    </row>
    <row r="9" spans="1:8" x14ac:dyDescent="0.2">
      <c r="A9" t="s">
        <v>119</v>
      </c>
      <c r="D9" s="104">
        <v>2024</v>
      </c>
    </row>
    <row r="11" spans="1:8" x14ac:dyDescent="0.2">
      <c r="A11" t="s">
        <v>120</v>
      </c>
      <c r="D11" s="104" t="s">
        <v>1175</v>
      </c>
    </row>
    <row r="13" spans="1:8" x14ac:dyDescent="0.2">
      <c r="A13" t="s">
        <v>121</v>
      </c>
      <c r="D13" s="105">
        <f>IFERROR(VLOOKUP(D11,'File Name Info'!A35:B121,2,0),"תא מחושב")</f>
        <v>520005497</v>
      </c>
    </row>
    <row r="15" spans="1:8" ht="15" x14ac:dyDescent="0.25">
      <c r="A15" s="20" t="s">
        <v>122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520005497_gm_0124.xlxs</v>
      </c>
    </row>
    <row r="16" spans="1:8" ht="15" x14ac:dyDescent="0.25">
      <c r="A16" s="20"/>
      <c r="D16" s="34"/>
      <c r="E16" s="34"/>
      <c r="F16" s="34"/>
      <c r="G16" s="34"/>
      <c r="H16" s="34"/>
    </row>
    <row r="17" spans="1:8" ht="15" x14ac:dyDescent="0.25">
      <c r="A17" s="20" t="s">
        <v>123</v>
      </c>
      <c r="B17" s="18" t="s">
        <v>124</v>
      </c>
      <c r="C17" s="18"/>
      <c r="D17" s="106" t="s">
        <v>2632</v>
      </c>
    </row>
    <row r="18" spans="1:8" x14ac:dyDescent="0.2">
      <c r="A18" s="16"/>
      <c r="D18" s="19"/>
      <c r="E18" s="19"/>
      <c r="F18" s="19"/>
      <c r="G18" s="19"/>
      <c r="H18" s="19"/>
    </row>
    <row r="19" spans="1:8" ht="15" x14ac:dyDescent="0.25">
      <c r="A19" s="16"/>
      <c r="B19" s="18" t="s">
        <v>125</v>
      </c>
      <c r="C19" s="18"/>
      <c r="D19" s="180" t="s">
        <v>2634</v>
      </c>
    </row>
    <row r="20" spans="1:8" x14ac:dyDescent="0.2">
      <c r="A20" s="16"/>
      <c r="D20" s="19"/>
      <c r="E20" s="19"/>
      <c r="F20" s="19"/>
      <c r="G20" s="19"/>
      <c r="H20" s="19"/>
    </row>
    <row r="21" spans="1:8" x14ac:dyDescent="0.2">
      <c r="A21" s="16"/>
      <c r="B21" s="18" t="s">
        <v>126</v>
      </c>
      <c r="C21" s="18"/>
      <c r="D21" s="179" t="s">
        <v>2633</v>
      </c>
    </row>
    <row r="22" spans="1:8" x14ac:dyDescent="0.2">
      <c r="A22" s="16"/>
      <c r="B22" s="17"/>
      <c r="C22" s="17"/>
    </row>
    <row r="23" spans="1:8" ht="15" x14ac:dyDescent="0.25">
      <c r="A23" s="20" t="s">
        <v>127</v>
      </c>
      <c r="D23" t="s">
        <v>128</v>
      </c>
    </row>
    <row r="25" spans="1:8" x14ac:dyDescent="0.2">
      <c r="D25" s="1"/>
    </row>
    <row r="28" spans="1:8" ht="14.1" customHeight="1" x14ac:dyDescent="0.2">
      <c r="A28" s="28"/>
      <c r="D28" s="29"/>
      <c r="E28" s="31"/>
      <c r="F28" s="31"/>
      <c r="G28" s="31"/>
      <c r="H28" s="31"/>
    </row>
    <row r="29" spans="1:8" x14ac:dyDescent="0.2">
      <c r="D29" s="18"/>
      <c r="E29" s="18"/>
      <c r="F29" s="18"/>
      <c r="G29" s="18"/>
      <c r="H29" s="18"/>
    </row>
  </sheetData>
  <conditionalFormatting sqref="D3">
    <cfRule type="containsText" dxfId="5" priority="13" operator="containsText" text="Please fill in data">
      <formula>NOT(ISERROR(SEARCH("Please fill in data",D3)))</formula>
    </cfRule>
  </conditionalFormatting>
  <conditionalFormatting sqref="D5">
    <cfRule type="containsText" dxfId="4" priority="7" operator="containsText" text="Please fill in data">
      <formula>NOT(ISERROR(SEARCH("Please fill in data",D5)))</formula>
    </cfRule>
  </conditionalFormatting>
  <conditionalFormatting sqref="D7:D9">
    <cfRule type="containsText" dxfId="3" priority="5" operator="containsText" text="Please fill in data">
      <formula>NOT(ISERROR(SEARCH("Please fill in data",D7)))</formula>
    </cfRule>
  </conditionalFormatting>
  <conditionalFormatting sqref="D11">
    <cfRule type="containsText" dxfId="2" priority="4" operator="containsText" text="Please fill in data">
      <formula>NOT(ISERROR(SEARCH("Please fill in data",D11)))</formula>
    </cfRule>
  </conditionalFormatting>
  <conditionalFormatting sqref="D13">
    <cfRule type="containsText" dxfId="1" priority="3" operator="containsText" text="Please fill in data">
      <formula>NOT(ISERROR(SEARCH("Please fill in data",D13)))</formula>
    </cfRule>
  </conditionalFormatting>
  <conditionalFormatting sqref="D15:D17">
    <cfRule type="containsText" dxfId="0" priority="1" operator="containsText" text="Please fill in data">
      <formula>NOT(ISERROR(SEARCH("Please fill in data",D15)))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hyperlinks>
    <hyperlink ref="D21" r:id="rId1" display="mailto:Meir.Asras@BankLeumi.co.il" xr:uid="{11BD55E4-6DC5-417D-89E6-A0B0C6832B8D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6</v>
      </c>
      <c r="J1" s="22" t="s">
        <v>7</v>
      </c>
      <c r="K1" s="22" t="s">
        <v>267</v>
      </c>
      <c r="L1" s="22" t="s">
        <v>8</v>
      </c>
      <c r="M1" s="22" t="s">
        <v>1066</v>
      </c>
      <c r="N1" s="22" t="s">
        <v>89</v>
      </c>
      <c r="O1" s="22" t="s">
        <v>1067</v>
      </c>
      <c r="P1" s="22" t="s">
        <v>66</v>
      </c>
      <c r="Q1" s="22" t="s">
        <v>11</v>
      </c>
      <c r="R1" s="22" t="s">
        <v>1068</v>
      </c>
      <c r="S1" s="22" t="s">
        <v>1069</v>
      </c>
      <c r="T1" s="22" t="s">
        <v>17</v>
      </c>
      <c r="U1" s="22" t="s">
        <v>18</v>
      </c>
      <c r="V1" s="22" t="s">
        <v>19</v>
      </c>
      <c r="W1" s="22" t="s">
        <v>20</v>
      </c>
      <c r="X1" s="162" t="s">
        <v>24</v>
      </c>
      <c r="Y1" s="162" t="s">
        <v>25</v>
      </c>
    </row>
    <row r="2" spans="1:25" x14ac:dyDescent="0.2">
      <c r="A2" s="30" t="s">
        <v>26</v>
      </c>
      <c r="B2" s="23">
        <v>229</v>
      </c>
      <c r="C2" s="23" t="s">
        <v>1670</v>
      </c>
      <c r="D2" s="23" t="s">
        <v>1671</v>
      </c>
      <c r="E2" s="21" t="s">
        <v>1269</v>
      </c>
      <c r="F2" s="23" t="s">
        <v>2316</v>
      </c>
      <c r="G2" s="23" t="s">
        <v>2317</v>
      </c>
      <c r="H2" s="21" t="s">
        <v>262</v>
      </c>
      <c r="I2" s="21" t="s">
        <v>31</v>
      </c>
      <c r="J2" s="21" t="s">
        <v>31</v>
      </c>
      <c r="K2" s="23" t="s">
        <v>268</v>
      </c>
      <c r="L2" s="21" t="s">
        <v>32</v>
      </c>
      <c r="M2" s="23" t="s">
        <v>691</v>
      </c>
      <c r="N2" s="23" t="s">
        <v>382</v>
      </c>
      <c r="O2" s="23" t="s">
        <v>2318</v>
      </c>
      <c r="P2" s="23" t="s">
        <v>80</v>
      </c>
      <c r="Q2" s="21" t="s">
        <v>35</v>
      </c>
      <c r="R2" s="155">
        <v>37.5</v>
      </c>
      <c r="S2" s="155">
        <v>1</v>
      </c>
      <c r="T2" s="154">
        <v>64453.52</v>
      </c>
      <c r="U2" s="154">
        <v>1</v>
      </c>
      <c r="V2" s="154">
        <v>228.4</v>
      </c>
      <c r="W2" s="154">
        <v>147.21199999999999</v>
      </c>
      <c r="X2" s="167">
        <v>0.68239949960020196</v>
      </c>
      <c r="Y2" s="167">
        <v>3.1172242590235103E-5</v>
      </c>
    </row>
    <row r="3" spans="1:25" x14ac:dyDescent="0.2">
      <c r="A3" s="23" t="s">
        <v>26</v>
      </c>
      <c r="B3" s="23">
        <v>229</v>
      </c>
      <c r="C3" s="23" t="s">
        <v>1701</v>
      </c>
      <c r="D3" s="23" t="s">
        <v>1702</v>
      </c>
      <c r="E3" s="21" t="s">
        <v>1269</v>
      </c>
      <c r="F3" s="23" t="s">
        <v>2319</v>
      </c>
      <c r="G3" s="23" t="s">
        <v>2320</v>
      </c>
      <c r="H3" s="21" t="s">
        <v>262</v>
      </c>
      <c r="I3" s="21" t="s">
        <v>31</v>
      </c>
      <c r="J3" s="21" t="s">
        <v>31</v>
      </c>
      <c r="K3" s="23" t="s">
        <v>268</v>
      </c>
      <c r="L3" s="21" t="s">
        <v>32</v>
      </c>
      <c r="M3" s="23" t="s">
        <v>691</v>
      </c>
      <c r="N3" s="23" t="s">
        <v>406</v>
      </c>
      <c r="O3" s="23" t="s">
        <v>1939</v>
      </c>
      <c r="P3" s="23" t="s">
        <v>80</v>
      </c>
      <c r="Q3" s="21" t="s">
        <v>35</v>
      </c>
      <c r="R3" s="155">
        <v>550</v>
      </c>
      <c r="S3" s="155">
        <v>0</v>
      </c>
      <c r="T3" s="154">
        <v>268686</v>
      </c>
      <c r="U3" s="154">
        <v>1</v>
      </c>
      <c r="V3" s="154">
        <v>25.5</v>
      </c>
      <c r="W3" s="154">
        <v>68.515000000000001</v>
      </c>
      <c r="X3" s="167">
        <v>0.31760050039979798</v>
      </c>
      <c r="Y3" s="167">
        <v>1.45080995092213E-5</v>
      </c>
    </row>
    <row r="4" spans="1:25" x14ac:dyDescent="0.2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 x14ac:dyDescent="0.2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 x14ac:dyDescent="0.2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 x14ac:dyDescent="0.2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 x14ac:dyDescent="0.2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 x14ac:dyDescent="0.2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 x14ac:dyDescent="0.2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 x14ac:dyDescent="0.2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 x14ac:dyDescent="0.2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 x14ac:dyDescent="0.2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 x14ac:dyDescent="0.2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 x14ac:dyDescent="0.2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 x14ac:dyDescent="0.2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 x14ac:dyDescent="0.2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 x14ac:dyDescent="0.2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 x14ac:dyDescent="0.2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 x14ac:dyDescent="0.2">
      <c r="E20" s="21"/>
      <c r="H20" s="21"/>
      <c r="I20" s="21"/>
      <c r="J20" s="21"/>
      <c r="K20" s="23"/>
      <c r="L20" s="21"/>
      <c r="N20" s="23"/>
      <c r="P20" s="23"/>
    </row>
    <row r="21" spans="1:25" x14ac:dyDescent="0.2">
      <c r="H21" s="4"/>
      <c r="L21" s="4"/>
    </row>
    <row r="22" spans="1:25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89</v>
      </c>
      <c r="N1" s="22" t="s">
        <v>112</v>
      </c>
      <c r="O1" s="22" t="s">
        <v>1067</v>
      </c>
      <c r="P1" s="22" t="s">
        <v>66</v>
      </c>
      <c r="Q1" s="22" t="s">
        <v>11</v>
      </c>
      <c r="R1" s="22" t="s">
        <v>1068</v>
      </c>
      <c r="S1" s="22" t="s">
        <v>17</v>
      </c>
      <c r="T1" s="22" t="s">
        <v>18</v>
      </c>
      <c r="U1" s="22" t="s">
        <v>19</v>
      </c>
      <c r="V1" s="22" t="s">
        <v>20</v>
      </c>
      <c r="W1" s="162" t="s">
        <v>24</v>
      </c>
      <c r="X1" s="162" t="s">
        <v>25</v>
      </c>
    </row>
    <row r="2" spans="1:24" x14ac:dyDescent="0.2">
      <c r="A2" s="23" t="s">
        <v>26</v>
      </c>
      <c r="B2" s="23">
        <v>229</v>
      </c>
      <c r="C2" s="23" t="s">
        <v>1276</v>
      </c>
      <c r="D2" s="23" t="s">
        <v>1277</v>
      </c>
      <c r="E2" s="21" t="s">
        <v>1269</v>
      </c>
      <c r="F2" s="23" t="s">
        <v>1278</v>
      </c>
      <c r="G2" s="23" t="s">
        <v>1279</v>
      </c>
      <c r="H2" s="21" t="s">
        <v>262</v>
      </c>
      <c r="I2" s="23" t="s">
        <v>690</v>
      </c>
      <c r="J2" s="21" t="s">
        <v>31</v>
      </c>
      <c r="K2" s="21" t="s">
        <v>31</v>
      </c>
      <c r="L2" s="21" t="s">
        <v>32</v>
      </c>
      <c r="M2" s="23" t="s">
        <v>1280</v>
      </c>
      <c r="N2" s="23" t="s">
        <v>690</v>
      </c>
      <c r="O2" s="23" t="s">
        <v>1281</v>
      </c>
      <c r="P2" s="23" t="s">
        <v>80</v>
      </c>
      <c r="Q2" s="21" t="s">
        <v>35</v>
      </c>
      <c r="R2" s="155">
        <v>4</v>
      </c>
      <c r="S2" s="154">
        <v>-6791</v>
      </c>
      <c r="T2" s="154">
        <v>1</v>
      </c>
      <c r="U2" s="154">
        <v>208</v>
      </c>
      <c r="V2" s="154">
        <v>-1412.528</v>
      </c>
      <c r="W2" s="167">
        <v>0.161581608362314</v>
      </c>
      <c r="X2" s="167">
        <v>-2.9910410451505098E-4</v>
      </c>
    </row>
    <row r="3" spans="1:24" x14ac:dyDescent="0.2">
      <c r="A3" s="23" t="s">
        <v>26</v>
      </c>
      <c r="B3" s="23">
        <v>229</v>
      </c>
      <c r="C3" s="23" t="s">
        <v>1276</v>
      </c>
      <c r="D3" s="23" t="s">
        <v>1277</v>
      </c>
      <c r="E3" s="21" t="s">
        <v>1269</v>
      </c>
      <c r="F3" s="23" t="s">
        <v>1282</v>
      </c>
      <c r="G3" s="23" t="s">
        <v>1283</v>
      </c>
      <c r="H3" s="21" t="s">
        <v>262</v>
      </c>
      <c r="I3" s="23" t="s">
        <v>690</v>
      </c>
      <c r="J3" s="21" t="s">
        <v>31</v>
      </c>
      <c r="K3" s="21" t="s">
        <v>31</v>
      </c>
      <c r="L3" s="21" t="s">
        <v>32</v>
      </c>
      <c r="M3" s="23" t="s">
        <v>1280</v>
      </c>
      <c r="N3" s="23" t="s">
        <v>690</v>
      </c>
      <c r="O3" s="23" t="s">
        <v>1281</v>
      </c>
      <c r="P3" s="23" t="s">
        <v>80</v>
      </c>
      <c r="Q3" s="21" t="s">
        <v>35</v>
      </c>
      <c r="R3" s="155">
        <v>4</v>
      </c>
      <c r="S3" s="154">
        <v>6791</v>
      </c>
      <c r="T3" s="154">
        <v>1</v>
      </c>
      <c r="U3" s="154">
        <v>548</v>
      </c>
      <c r="V3" s="154">
        <v>3721.4679999999998</v>
      </c>
      <c r="W3" s="167">
        <v>-0.42570539126225199</v>
      </c>
      <c r="X3" s="167">
        <v>7.8802427535696001E-4</v>
      </c>
    </row>
    <row r="4" spans="1:24" x14ac:dyDescent="0.2">
      <c r="A4" s="23" t="s">
        <v>26</v>
      </c>
      <c r="B4" s="23">
        <v>229</v>
      </c>
      <c r="C4" s="23" t="s">
        <v>1276</v>
      </c>
      <c r="D4" s="23" t="s">
        <v>1277</v>
      </c>
      <c r="E4" s="21" t="s">
        <v>1269</v>
      </c>
      <c r="F4" s="23" t="s">
        <v>1284</v>
      </c>
      <c r="G4" s="23" t="s">
        <v>1285</v>
      </c>
      <c r="H4" s="21" t="s">
        <v>262</v>
      </c>
      <c r="I4" s="23" t="s">
        <v>690</v>
      </c>
      <c r="J4" s="21" t="s">
        <v>31</v>
      </c>
      <c r="K4" s="21" t="s">
        <v>31</v>
      </c>
      <c r="L4" s="21" t="s">
        <v>1286</v>
      </c>
      <c r="M4" s="23" t="s">
        <v>1280</v>
      </c>
      <c r="N4" s="23" t="s">
        <v>690</v>
      </c>
      <c r="O4" s="23" t="s">
        <v>1287</v>
      </c>
      <c r="P4" s="23" t="s">
        <v>80</v>
      </c>
      <c r="Q4" s="21" t="s">
        <v>35</v>
      </c>
      <c r="R4" s="155">
        <v>3.65</v>
      </c>
      <c r="S4" s="154">
        <v>-38131</v>
      </c>
      <c r="T4" s="154">
        <v>1</v>
      </c>
      <c r="U4" s="154">
        <v>619</v>
      </c>
      <c r="V4" s="154">
        <v>-23603.089</v>
      </c>
      <c r="W4" s="167">
        <v>2.6999996339462702</v>
      </c>
      <c r="X4" s="167">
        <v>-4.9979758271227496E-3</v>
      </c>
    </row>
    <row r="5" spans="1:24" x14ac:dyDescent="0.2">
      <c r="A5" s="23" t="s">
        <v>26</v>
      </c>
      <c r="B5" s="23">
        <v>229</v>
      </c>
      <c r="C5" s="23" t="s">
        <v>1276</v>
      </c>
      <c r="D5" s="23" t="s">
        <v>1277</v>
      </c>
      <c r="E5" s="21" t="s">
        <v>1269</v>
      </c>
      <c r="F5" s="23" t="s">
        <v>1288</v>
      </c>
      <c r="G5" s="23" t="s">
        <v>1289</v>
      </c>
      <c r="H5" s="21" t="s">
        <v>262</v>
      </c>
      <c r="I5" s="23" t="s">
        <v>690</v>
      </c>
      <c r="J5" s="21" t="s">
        <v>31</v>
      </c>
      <c r="K5" s="21" t="s">
        <v>31</v>
      </c>
      <c r="L5" s="21" t="s">
        <v>1286</v>
      </c>
      <c r="M5" s="23" t="s">
        <v>1280</v>
      </c>
      <c r="N5" s="23" t="s">
        <v>690</v>
      </c>
      <c r="O5" s="23" t="s">
        <v>1290</v>
      </c>
      <c r="P5" s="23" t="s">
        <v>80</v>
      </c>
      <c r="Q5" s="21" t="s">
        <v>35</v>
      </c>
      <c r="R5" s="155">
        <v>3.65</v>
      </c>
      <c r="S5" s="154">
        <v>38131</v>
      </c>
      <c r="T5" s="154">
        <v>1</v>
      </c>
      <c r="U5" s="154">
        <v>338</v>
      </c>
      <c r="V5" s="154">
        <v>12888.278</v>
      </c>
      <c r="W5" s="167">
        <v>-1.47431320884303</v>
      </c>
      <c r="X5" s="167">
        <v>2.72910473274231E-3</v>
      </c>
    </row>
    <row r="6" spans="1:24" x14ac:dyDescent="0.2">
      <c r="A6" s="23" t="s">
        <v>26</v>
      </c>
      <c r="B6" s="23">
        <v>229</v>
      </c>
      <c r="C6" s="23" t="s">
        <v>1276</v>
      </c>
      <c r="D6" s="23" t="s">
        <v>1277</v>
      </c>
      <c r="E6" s="21" t="s">
        <v>1269</v>
      </c>
      <c r="F6" s="23" t="s">
        <v>1291</v>
      </c>
      <c r="G6" s="23" t="s">
        <v>1292</v>
      </c>
      <c r="H6" s="21" t="s">
        <v>262</v>
      </c>
      <c r="I6" s="23" t="s">
        <v>937</v>
      </c>
      <c r="J6" s="21" t="s">
        <v>31</v>
      </c>
      <c r="K6" s="21" t="s">
        <v>31</v>
      </c>
      <c r="L6" s="21" t="s">
        <v>1286</v>
      </c>
      <c r="M6" s="23" t="s">
        <v>1280</v>
      </c>
      <c r="N6" s="23" t="s">
        <v>691</v>
      </c>
      <c r="O6" s="23" t="s">
        <v>1293</v>
      </c>
      <c r="P6" s="23" t="s">
        <v>80</v>
      </c>
      <c r="Q6" s="21" t="s">
        <v>35</v>
      </c>
      <c r="R6" s="155">
        <v>2060</v>
      </c>
      <c r="S6" s="154">
        <v>-100</v>
      </c>
      <c r="T6" s="154">
        <v>1</v>
      </c>
      <c r="U6" s="154">
        <v>1410</v>
      </c>
      <c r="V6" s="154">
        <v>-141</v>
      </c>
      <c r="W6" s="167">
        <v>1.6129242591358402E-2</v>
      </c>
      <c r="X6" s="167">
        <v>-2.9856879818751999E-5</v>
      </c>
    </row>
    <row r="7" spans="1:24" x14ac:dyDescent="0.2">
      <c r="A7" s="23" t="s">
        <v>26</v>
      </c>
      <c r="B7" s="23">
        <v>229</v>
      </c>
      <c r="C7" s="23" t="s">
        <v>1276</v>
      </c>
      <c r="D7" s="23" t="s">
        <v>1277</v>
      </c>
      <c r="E7" s="21" t="s">
        <v>1269</v>
      </c>
      <c r="F7" s="23" t="s">
        <v>1294</v>
      </c>
      <c r="G7" s="23" t="s">
        <v>1295</v>
      </c>
      <c r="H7" s="21" t="s">
        <v>262</v>
      </c>
      <c r="I7" s="23" t="s">
        <v>937</v>
      </c>
      <c r="J7" s="21" t="s">
        <v>31</v>
      </c>
      <c r="K7" s="21" t="s">
        <v>31</v>
      </c>
      <c r="L7" s="21" t="s">
        <v>1286</v>
      </c>
      <c r="M7" s="23" t="s">
        <v>1280</v>
      </c>
      <c r="N7" s="23" t="s">
        <v>691</v>
      </c>
      <c r="O7" s="23" t="s">
        <v>1293</v>
      </c>
      <c r="P7" s="23" t="s">
        <v>80</v>
      </c>
      <c r="Q7" s="21" t="s">
        <v>35</v>
      </c>
      <c r="R7" s="155">
        <v>2070</v>
      </c>
      <c r="S7" s="154">
        <v>-100</v>
      </c>
      <c r="T7" s="154">
        <v>1</v>
      </c>
      <c r="U7" s="154">
        <v>1110</v>
      </c>
      <c r="V7" s="154">
        <v>-111</v>
      </c>
      <c r="W7" s="167">
        <v>1.26974888485162E-2</v>
      </c>
      <c r="X7" s="167">
        <v>-2.3504352197741E-5</v>
      </c>
    </row>
    <row r="8" spans="1:24" x14ac:dyDescent="0.2">
      <c r="A8" s="23" t="s">
        <v>26</v>
      </c>
      <c r="B8" s="23">
        <v>229</v>
      </c>
      <c r="C8" s="23" t="s">
        <v>1276</v>
      </c>
      <c r="D8" s="23" t="s">
        <v>1277</v>
      </c>
      <c r="E8" s="21" t="s">
        <v>1269</v>
      </c>
      <c r="F8" s="23" t="s">
        <v>1296</v>
      </c>
      <c r="G8" s="23" t="s">
        <v>1297</v>
      </c>
      <c r="H8" s="21" t="s">
        <v>262</v>
      </c>
      <c r="I8" s="23" t="s">
        <v>937</v>
      </c>
      <c r="J8" s="21" t="s">
        <v>31</v>
      </c>
      <c r="K8" s="21" t="s">
        <v>31</v>
      </c>
      <c r="L8" s="21" t="s">
        <v>1286</v>
      </c>
      <c r="M8" s="23" t="s">
        <v>1280</v>
      </c>
      <c r="N8" s="23" t="s">
        <v>691</v>
      </c>
      <c r="O8" s="23" t="s">
        <v>1293</v>
      </c>
      <c r="P8" s="23" t="s">
        <v>80</v>
      </c>
      <c r="Q8" s="21" t="s">
        <v>35</v>
      </c>
      <c r="R8" s="155">
        <v>2080</v>
      </c>
      <c r="S8" s="154">
        <v>-75</v>
      </c>
      <c r="T8" s="154">
        <v>1</v>
      </c>
      <c r="U8" s="154">
        <v>865</v>
      </c>
      <c r="V8" s="154">
        <v>-64.875</v>
      </c>
      <c r="W8" s="167">
        <v>7.4211674688962996E-3</v>
      </c>
      <c r="X8" s="167">
        <v>-1.37373409804364E-5</v>
      </c>
    </row>
    <row r="9" spans="1:24" x14ac:dyDescent="0.2">
      <c r="A9" s="23" t="s">
        <v>26</v>
      </c>
      <c r="B9" s="23">
        <v>229</v>
      </c>
      <c r="C9" s="23" t="s">
        <v>1276</v>
      </c>
      <c r="D9" s="23" t="s">
        <v>1277</v>
      </c>
      <c r="E9" s="21" t="s">
        <v>1269</v>
      </c>
      <c r="F9" s="23" t="s">
        <v>1298</v>
      </c>
      <c r="G9" s="23" t="s">
        <v>1299</v>
      </c>
      <c r="H9" s="21" t="s">
        <v>262</v>
      </c>
      <c r="I9" s="23" t="s">
        <v>937</v>
      </c>
      <c r="J9" s="21" t="s">
        <v>31</v>
      </c>
      <c r="K9" s="21" t="s">
        <v>31</v>
      </c>
      <c r="L9" s="21" t="s">
        <v>1286</v>
      </c>
      <c r="M9" s="23" t="s">
        <v>1280</v>
      </c>
      <c r="N9" s="23" t="s">
        <v>691</v>
      </c>
      <c r="O9" s="23" t="s">
        <v>1293</v>
      </c>
      <c r="P9" s="23" t="s">
        <v>80</v>
      </c>
      <c r="Q9" s="21" t="s">
        <v>35</v>
      </c>
      <c r="R9" s="155">
        <v>2090</v>
      </c>
      <c r="S9" s="154">
        <v>-29</v>
      </c>
      <c r="T9" s="154">
        <v>1</v>
      </c>
      <c r="U9" s="154">
        <v>660</v>
      </c>
      <c r="V9" s="154">
        <v>-19.14</v>
      </c>
      <c r="W9" s="167">
        <v>2.1894588879333402E-3</v>
      </c>
      <c r="X9" s="167">
        <v>-4.0529126222050599E-6</v>
      </c>
    </row>
    <row r="10" spans="1:24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 x14ac:dyDescent="0.2">
      <c r="E20" s="21"/>
      <c r="H20" s="21"/>
      <c r="I20" s="23"/>
      <c r="J20" s="21"/>
      <c r="K20" s="21"/>
      <c r="L20" s="21"/>
      <c r="M20" s="23"/>
      <c r="P20" s="23"/>
    </row>
    <row r="21" spans="1:24" x14ac:dyDescent="0.2">
      <c r="H21" s="4"/>
      <c r="L21" s="4"/>
    </row>
    <row r="22" spans="1:24" x14ac:dyDescent="0.2">
      <c r="L22" s="4"/>
    </row>
    <row r="30" spans="1:24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6</v>
      </c>
      <c r="J1" s="22" t="s">
        <v>7</v>
      </c>
      <c r="K1" s="22" t="s">
        <v>8</v>
      </c>
      <c r="L1" s="22" t="s">
        <v>112</v>
      </c>
      <c r="M1" s="22" t="s">
        <v>66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162" t="s">
        <v>24</v>
      </c>
      <c r="T1" s="162" t="s">
        <v>25</v>
      </c>
    </row>
    <row r="2" spans="1:20" x14ac:dyDescent="0.2">
      <c r="A2" s="23" t="s">
        <v>26</v>
      </c>
      <c r="B2" s="23">
        <v>229</v>
      </c>
      <c r="C2" s="2" t="s">
        <v>2309</v>
      </c>
      <c r="D2" s="2" t="s">
        <v>2310</v>
      </c>
      <c r="E2" s="21" t="s">
        <v>34</v>
      </c>
      <c r="F2" s="23" t="s">
        <v>2311</v>
      </c>
      <c r="G2" s="23" t="s">
        <v>2312</v>
      </c>
      <c r="H2" s="21" t="s">
        <v>255</v>
      </c>
      <c r="I2" s="21" t="s">
        <v>147</v>
      </c>
      <c r="J2" s="21" t="s">
        <v>166</v>
      </c>
      <c r="K2" s="21" t="s">
        <v>2313</v>
      </c>
      <c r="L2" s="23" t="s">
        <v>691</v>
      </c>
      <c r="M2" s="23" t="s">
        <v>80</v>
      </c>
      <c r="N2" s="21" t="s">
        <v>1127</v>
      </c>
      <c r="O2" s="154">
        <v>139</v>
      </c>
      <c r="P2" s="154">
        <v>3.681</v>
      </c>
      <c r="Q2" s="154">
        <v>5308.5</v>
      </c>
      <c r="R2" s="154">
        <v>2963.7849999999999</v>
      </c>
      <c r="S2" s="167">
        <v>0.88376145303671805</v>
      </c>
      <c r="T2" s="167">
        <v>6.2758415115834305E-4</v>
      </c>
    </row>
    <row r="3" spans="1:20" x14ac:dyDescent="0.2">
      <c r="A3" s="23" t="s">
        <v>26</v>
      </c>
      <c r="B3" s="23">
        <v>229</v>
      </c>
      <c r="C3" s="2" t="s">
        <v>2309</v>
      </c>
      <c r="D3" s="2" t="s">
        <v>2310</v>
      </c>
      <c r="E3" s="21" t="s">
        <v>34</v>
      </c>
      <c r="F3" s="23" t="s">
        <v>2314</v>
      </c>
      <c r="G3" s="23" t="s">
        <v>2315</v>
      </c>
      <c r="H3" s="21" t="s">
        <v>255</v>
      </c>
      <c r="I3" s="21" t="s">
        <v>147</v>
      </c>
      <c r="J3" s="21" t="s">
        <v>166</v>
      </c>
      <c r="K3" s="21" t="s">
        <v>2313</v>
      </c>
      <c r="L3" s="23" t="s">
        <v>691</v>
      </c>
      <c r="M3" s="23" t="s">
        <v>80</v>
      </c>
      <c r="N3" s="21" t="s">
        <v>1127</v>
      </c>
      <c r="O3" s="154">
        <v>30</v>
      </c>
      <c r="P3" s="154">
        <v>3.681</v>
      </c>
      <c r="Q3" s="154">
        <v>18475</v>
      </c>
      <c r="R3" s="154">
        <v>389.81799999999998</v>
      </c>
      <c r="S3" s="167">
        <v>0.11623854696328199</v>
      </c>
      <c r="T3" s="167">
        <v>8.2544299230484007E-5</v>
      </c>
    </row>
    <row r="4" spans="1:20" x14ac:dyDescent="0.2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 x14ac:dyDescent="0.2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 x14ac:dyDescent="0.2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 x14ac:dyDescent="0.2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 x14ac:dyDescent="0.2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 x14ac:dyDescent="0.2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 x14ac:dyDescent="0.2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 x14ac:dyDescent="0.2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 x14ac:dyDescent="0.2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 x14ac:dyDescent="0.2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 x14ac:dyDescent="0.2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 x14ac:dyDescent="0.2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 x14ac:dyDescent="0.2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 x14ac:dyDescent="0.2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 x14ac:dyDescent="0.2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 x14ac:dyDescent="0.2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 x14ac:dyDescent="0.2">
      <c r="E20" s="21"/>
      <c r="H20" s="21"/>
      <c r="J20" s="21"/>
      <c r="K20" s="21"/>
      <c r="L20" s="23"/>
      <c r="M20" s="23"/>
    </row>
    <row r="21" spans="1:20" x14ac:dyDescent="0.2">
      <c r="H21" s="4"/>
      <c r="K21" s="4"/>
    </row>
    <row r="22" spans="1:20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</v>
      </c>
      <c r="N1" s="22" t="s">
        <v>112</v>
      </c>
      <c r="O1" s="22" t="s">
        <v>66</v>
      </c>
      <c r="P1" s="22" t="s">
        <v>12</v>
      </c>
      <c r="Q1" s="159" t="s">
        <v>14</v>
      </c>
      <c r="R1" s="162" t="s">
        <v>15</v>
      </c>
      <c r="S1" s="22" t="s">
        <v>9</v>
      </c>
      <c r="T1" s="22" t="s">
        <v>10</v>
      </c>
      <c r="U1" s="22" t="s">
        <v>113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162" t="s">
        <v>24</v>
      </c>
      <c r="AB1" s="162" t="s">
        <v>25</v>
      </c>
    </row>
    <row r="2" spans="1:28" x14ac:dyDescent="0.2">
      <c r="A2" s="23" t="s">
        <v>26</v>
      </c>
      <c r="B2" s="23">
        <v>229</v>
      </c>
      <c r="C2" s="23" t="s">
        <v>2601</v>
      </c>
      <c r="D2" s="23" t="s">
        <v>2602</v>
      </c>
      <c r="E2" s="21" t="s">
        <v>1269</v>
      </c>
      <c r="F2" s="23" t="s">
        <v>2603</v>
      </c>
      <c r="G2" s="23" t="s">
        <v>2604</v>
      </c>
      <c r="H2" s="21" t="s">
        <v>262</v>
      </c>
      <c r="I2" s="23" t="s">
        <v>942</v>
      </c>
      <c r="J2" s="21" t="s">
        <v>31</v>
      </c>
      <c r="K2" s="21" t="s">
        <v>31</v>
      </c>
      <c r="L2" s="23" t="s">
        <v>268</v>
      </c>
      <c r="M2" s="21" t="s">
        <v>32</v>
      </c>
      <c r="N2" s="23" t="s">
        <v>688</v>
      </c>
      <c r="O2" s="23" t="s">
        <v>80</v>
      </c>
      <c r="P2" s="154">
        <v>3.7829999999999999</v>
      </c>
      <c r="Q2" s="165">
        <v>5.0000000000000001E-4</v>
      </c>
      <c r="R2" s="167">
        <v>2.112E-2</v>
      </c>
      <c r="S2" s="23" t="s">
        <v>1126</v>
      </c>
      <c r="T2" s="23" t="s">
        <v>355</v>
      </c>
      <c r="U2" s="23" t="s">
        <v>348</v>
      </c>
      <c r="V2" s="21" t="s">
        <v>35</v>
      </c>
      <c r="W2" s="154">
        <v>0.87</v>
      </c>
      <c r="X2" s="154">
        <v>1</v>
      </c>
      <c r="Y2" s="154">
        <v>102.75</v>
      </c>
      <c r="Z2" s="154">
        <v>1E-3</v>
      </c>
      <c r="AA2" s="167">
        <v>1</v>
      </c>
      <c r="AB2" s="167">
        <v>1.8928944178707699E-10</v>
      </c>
    </row>
    <row r="3" spans="1:28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 x14ac:dyDescent="0.2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 x14ac:dyDescent="0.2">
      <c r="H21" s="4"/>
      <c r="M21" s="4"/>
      <c r="N21" s="23"/>
    </row>
    <row r="22" spans="1:28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 x14ac:dyDescent="0.2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88</v>
      </c>
      <c r="G1" s="22" t="s">
        <v>5</v>
      </c>
      <c r="H1" s="22" t="s">
        <v>6</v>
      </c>
      <c r="I1" s="22" t="s">
        <v>7</v>
      </c>
      <c r="J1" s="22" t="s">
        <v>97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 x14ac:dyDescent="0.2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 x14ac:dyDescent="0.2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 x14ac:dyDescent="0.2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 x14ac:dyDescent="0.2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 x14ac:dyDescent="0.2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 x14ac:dyDescent="0.2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 x14ac:dyDescent="0.2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 x14ac:dyDescent="0.2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 x14ac:dyDescent="0.2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 x14ac:dyDescent="0.2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 x14ac:dyDescent="0.2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 x14ac:dyDescent="0.2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 x14ac:dyDescent="0.2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 x14ac:dyDescent="0.2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 x14ac:dyDescent="0.2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 x14ac:dyDescent="0.2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 x14ac:dyDescent="0.2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 x14ac:dyDescent="0.2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 x14ac:dyDescent="0.2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 x14ac:dyDescent="0.2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97</v>
      </c>
      <c r="G1" s="22" t="s">
        <v>12</v>
      </c>
      <c r="H1" s="22" t="s">
        <v>697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 x14ac:dyDescent="0.2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 x14ac:dyDescent="0.2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 x14ac:dyDescent="0.2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 x14ac:dyDescent="0.2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 x14ac:dyDescent="0.2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 x14ac:dyDescent="0.2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 x14ac:dyDescent="0.2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 x14ac:dyDescent="0.2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 x14ac:dyDescent="0.2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 x14ac:dyDescent="0.2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 x14ac:dyDescent="0.2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 x14ac:dyDescent="0.2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 x14ac:dyDescent="0.2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 x14ac:dyDescent="0.2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 x14ac:dyDescent="0.2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 x14ac:dyDescent="0.2">
      <c r="C20" s="23"/>
      <c r="H20" s="23"/>
      <c r="P20" s="21"/>
    </row>
    <row r="21" spans="1:18" x14ac:dyDescent="0.2">
      <c r="H21" s="2"/>
    </row>
    <row r="22" spans="1:18" x14ac:dyDescent="0.2">
      <c r="H22" s="2"/>
    </row>
    <row r="23" spans="1:18" x14ac:dyDescent="0.2">
      <c r="H23" s="2"/>
    </row>
    <row r="24" spans="1:18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 x14ac:dyDescent="0.2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 x14ac:dyDescent="0.2">
      <c r="A1" s="22" t="s">
        <v>1071</v>
      </c>
      <c r="B1" s="22" t="s">
        <v>1</v>
      </c>
      <c r="C1" s="22" t="s">
        <v>5</v>
      </c>
      <c r="D1" s="22" t="s">
        <v>1072</v>
      </c>
      <c r="E1" s="22" t="s">
        <v>1073</v>
      </c>
      <c r="F1" s="22" t="s">
        <v>1074</v>
      </c>
      <c r="G1" s="22" t="s">
        <v>25</v>
      </c>
      <c r="H1" s="11"/>
    </row>
    <row r="2" spans="1:8" x14ac:dyDescent="0.2">
      <c r="A2" s="23"/>
      <c r="B2" s="23"/>
      <c r="C2" s="23"/>
      <c r="D2" s="127"/>
      <c r="G2" s="30"/>
    </row>
    <row r="3" spans="1:8" x14ac:dyDescent="0.2">
      <c r="A3" s="23"/>
      <c r="B3" s="23"/>
      <c r="C3" s="23"/>
      <c r="G3" s="23"/>
    </row>
    <row r="4" spans="1:8" x14ac:dyDescent="0.2">
      <c r="A4" s="23"/>
      <c r="B4" s="23"/>
      <c r="C4" s="23"/>
      <c r="G4" s="23"/>
    </row>
    <row r="5" spans="1:8" x14ac:dyDescent="0.2">
      <c r="A5" s="23"/>
      <c r="B5" s="23"/>
      <c r="C5" s="23"/>
      <c r="G5" s="23"/>
    </row>
    <row r="6" spans="1:8" x14ac:dyDescent="0.2">
      <c r="A6" s="23"/>
      <c r="B6" s="23"/>
      <c r="C6" s="23"/>
      <c r="G6" s="23"/>
    </row>
    <row r="7" spans="1:8" x14ac:dyDescent="0.2">
      <c r="A7" s="23"/>
      <c r="B7" s="23"/>
      <c r="C7" s="23"/>
      <c r="G7" s="23"/>
    </row>
    <row r="8" spans="1:8" x14ac:dyDescent="0.2">
      <c r="A8" s="23"/>
      <c r="B8" s="23"/>
      <c r="C8" s="23"/>
      <c r="G8" s="23"/>
    </row>
    <row r="9" spans="1:8" x14ac:dyDescent="0.2">
      <c r="A9" s="23"/>
      <c r="B9" s="23"/>
      <c r="C9" s="23"/>
      <c r="G9" s="23"/>
    </row>
    <row r="10" spans="1:8" x14ac:dyDescent="0.2">
      <c r="A10" s="23"/>
      <c r="B10" s="23"/>
      <c r="C10" s="23"/>
      <c r="G10" s="23"/>
    </row>
    <row r="11" spans="1:8" x14ac:dyDescent="0.2">
      <c r="A11" s="23"/>
      <c r="B11" s="23"/>
      <c r="C11" s="23"/>
      <c r="G11" s="23"/>
    </row>
    <row r="12" spans="1:8" x14ac:dyDescent="0.2">
      <c r="A12" s="23"/>
      <c r="B12" s="23"/>
      <c r="C12" s="23"/>
      <c r="G12" s="23"/>
    </row>
    <row r="13" spans="1:8" x14ac:dyDescent="0.2">
      <c r="A13" s="23"/>
      <c r="B13" s="23"/>
      <c r="C13" s="23"/>
      <c r="G13" s="23"/>
    </row>
    <row r="14" spans="1:8" x14ac:dyDescent="0.2">
      <c r="A14" s="23"/>
      <c r="B14" s="23"/>
      <c r="C14" s="23"/>
      <c r="G14" s="23"/>
    </row>
    <row r="15" spans="1:8" x14ac:dyDescent="0.2">
      <c r="A15" s="23"/>
      <c r="B15" s="23"/>
      <c r="C15" s="23"/>
      <c r="G15" s="23"/>
    </row>
    <row r="16" spans="1:8" x14ac:dyDescent="0.2">
      <c r="A16" s="23"/>
      <c r="B16" s="23"/>
      <c r="C16" s="23"/>
      <c r="G16" s="23"/>
    </row>
    <row r="17" spans="1:7" x14ac:dyDescent="0.2">
      <c r="A17" s="23"/>
      <c r="B17" s="23"/>
      <c r="C17" s="23"/>
      <c r="G17" s="23"/>
    </row>
    <row r="18" spans="1:7" x14ac:dyDescent="0.2">
      <c r="A18" s="23"/>
      <c r="B18" s="23"/>
      <c r="C18" s="23"/>
      <c r="G18" s="23"/>
    </row>
    <row r="19" spans="1:7" x14ac:dyDescent="0.2">
      <c r="A19" s="23"/>
      <c r="B19" s="23"/>
      <c r="C19" s="23"/>
      <c r="G19" s="23"/>
    </row>
    <row r="20" spans="1:7" x14ac:dyDescent="0.2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89</v>
      </c>
      <c r="M1" s="22" t="s">
        <v>66</v>
      </c>
      <c r="N1" s="22" t="s">
        <v>97</v>
      </c>
      <c r="O1" s="22" t="s">
        <v>9</v>
      </c>
      <c r="P1" s="22" t="s">
        <v>10</v>
      </c>
      <c r="Q1" s="22" t="s">
        <v>113</v>
      </c>
      <c r="R1" s="22" t="s">
        <v>11</v>
      </c>
      <c r="S1" s="22" t="s">
        <v>12</v>
      </c>
      <c r="T1" s="22" t="s">
        <v>697</v>
      </c>
      <c r="U1" s="22" t="s">
        <v>854</v>
      </c>
      <c r="V1" s="22" t="s">
        <v>13</v>
      </c>
      <c r="W1" s="22" t="s">
        <v>14</v>
      </c>
      <c r="X1" s="22" t="s">
        <v>15</v>
      </c>
      <c r="Y1" s="22" t="s">
        <v>352</v>
      </c>
      <c r="Z1" s="22" t="s">
        <v>775</v>
      </c>
      <c r="AA1" s="22" t="s">
        <v>90</v>
      </c>
      <c r="AB1" s="22" t="s">
        <v>91</v>
      </c>
      <c r="AC1" s="22" t="s">
        <v>103</v>
      </c>
      <c r="AD1" s="22" t="s">
        <v>75</v>
      </c>
      <c r="AE1" s="22" t="s">
        <v>92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105</v>
      </c>
      <c r="AL1" s="22" t="s">
        <v>22</v>
      </c>
      <c r="AM1" s="22" t="s">
        <v>24</v>
      </c>
      <c r="AN1" s="22" t="s">
        <v>25</v>
      </c>
    </row>
    <row r="2" spans="1:40" x14ac:dyDescent="0.2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 x14ac:dyDescent="0.2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 x14ac:dyDescent="0.2">
      <c r="AL21" s="2"/>
    </row>
    <row r="22" spans="1:38" x14ac:dyDescent="0.2">
      <c r="T22" s="2"/>
      <c r="U22" s="2"/>
      <c r="AL22" s="2"/>
    </row>
    <row r="23" spans="1:38" x14ac:dyDescent="0.2">
      <c r="T23" s="2"/>
      <c r="U23" s="2"/>
    </row>
    <row r="24" spans="1:38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5" sqref="A5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89</v>
      </c>
      <c r="N1" s="22" t="s">
        <v>66</v>
      </c>
      <c r="O1" s="22" t="s">
        <v>97</v>
      </c>
      <c r="P1" s="22" t="s">
        <v>9</v>
      </c>
      <c r="Q1" s="22" t="s">
        <v>10</v>
      </c>
      <c r="R1" s="22" t="s">
        <v>113</v>
      </c>
      <c r="S1" s="22" t="s">
        <v>11</v>
      </c>
      <c r="T1" s="22" t="s">
        <v>12</v>
      </c>
      <c r="U1" s="22" t="s">
        <v>13</v>
      </c>
      <c r="V1" s="162" t="s">
        <v>15</v>
      </c>
      <c r="W1" s="162" t="s">
        <v>14</v>
      </c>
      <c r="X1" s="22" t="s">
        <v>352</v>
      </c>
      <c r="Y1" s="22" t="s">
        <v>775</v>
      </c>
      <c r="Z1" s="22" t="s">
        <v>90</v>
      </c>
      <c r="AA1" s="22" t="s">
        <v>91</v>
      </c>
      <c r="AB1" s="22" t="s">
        <v>75</v>
      </c>
      <c r="AC1" s="22" t="s">
        <v>92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105</v>
      </c>
      <c r="AJ1" s="22" t="s">
        <v>22</v>
      </c>
      <c r="AK1" s="162" t="s">
        <v>24</v>
      </c>
      <c r="AL1" s="162" t="s">
        <v>25</v>
      </c>
    </row>
    <row r="2" spans="1:38" x14ac:dyDescent="0.2">
      <c r="A2" s="2" t="s">
        <v>26</v>
      </c>
      <c r="B2" s="23">
        <v>229</v>
      </c>
      <c r="C2" s="23" t="s">
        <v>2551</v>
      </c>
      <c r="D2" s="23" t="s">
        <v>2552</v>
      </c>
      <c r="E2" s="21" t="s">
        <v>1269</v>
      </c>
      <c r="F2" s="23" t="s">
        <v>2556</v>
      </c>
      <c r="G2" s="23" t="s">
        <v>2557</v>
      </c>
      <c r="H2" s="23" t="s">
        <v>262</v>
      </c>
      <c r="I2" s="23" t="s">
        <v>699</v>
      </c>
      <c r="J2" s="21" t="s">
        <v>31</v>
      </c>
      <c r="K2" s="21" t="s">
        <v>31</v>
      </c>
      <c r="L2" s="23" t="s">
        <v>255</v>
      </c>
      <c r="M2" s="23" t="s">
        <v>393</v>
      </c>
      <c r="N2" s="23" t="s">
        <v>80</v>
      </c>
      <c r="O2" s="23" t="s">
        <v>2558</v>
      </c>
      <c r="P2" s="23" t="s">
        <v>2186</v>
      </c>
      <c r="Q2" s="23" t="s">
        <v>255</v>
      </c>
      <c r="R2" s="23" t="s">
        <v>348</v>
      </c>
      <c r="S2" s="21" t="s">
        <v>35</v>
      </c>
      <c r="T2" s="154">
        <v>0.01</v>
      </c>
      <c r="U2" s="23" t="s">
        <v>2559</v>
      </c>
      <c r="V2" s="167">
        <v>0</v>
      </c>
      <c r="W2" s="163">
        <v>5.3499999999999999E-2</v>
      </c>
      <c r="X2" s="21" t="s">
        <v>354</v>
      </c>
      <c r="Y2" s="21" t="s">
        <v>80</v>
      </c>
      <c r="Z2" s="23" t="s">
        <v>255</v>
      </c>
      <c r="AA2" s="23" t="s">
        <v>841</v>
      </c>
      <c r="AB2" s="2" t="s">
        <v>2423</v>
      </c>
      <c r="AC2" s="23"/>
      <c r="AD2" s="154">
        <v>1125644.03</v>
      </c>
      <c r="AE2" s="154">
        <v>1</v>
      </c>
      <c r="AF2" s="154">
        <v>0</v>
      </c>
      <c r="AG2" s="154">
        <v>1E-3</v>
      </c>
      <c r="AH2" s="23"/>
      <c r="AI2" s="30"/>
      <c r="AJ2" s="23" t="s">
        <v>37</v>
      </c>
      <c r="AK2" s="163">
        <v>4.8275730671023298E-7</v>
      </c>
      <c r="AL2" s="163">
        <v>2.3835615973337399E-10</v>
      </c>
    </row>
    <row r="3" spans="1:38" x14ac:dyDescent="0.2">
      <c r="A3" s="23" t="s">
        <v>26</v>
      </c>
      <c r="B3" s="23">
        <v>229</v>
      </c>
      <c r="C3" s="23" t="s">
        <v>2560</v>
      </c>
      <c r="D3" s="23" t="s">
        <v>2561</v>
      </c>
      <c r="E3" s="21" t="s">
        <v>1269</v>
      </c>
      <c r="F3" s="23" t="s">
        <v>2562</v>
      </c>
      <c r="G3" s="23" t="s">
        <v>2563</v>
      </c>
      <c r="H3" s="23" t="s">
        <v>262</v>
      </c>
      <c r="I3" s="23" t="s">
        <v>699</v>
      </c>
      <c r="J3" s="21" t="s">
        <v>31</v>
      </c>
      <c r="K3" s="21" t="s">
        <v>31</v>
      </c>
      <c r="L3" s="23" t="s">
        <v>255</v>
      </c>
      <c r="M3" s="23" t="s">
        <v>398</v>
      </c>
      <c r="N3" s="23" t="s">
        <v>80</v>
      </c>
      <c r="O3" s="23" t="s">
        <v>2564</v>
      </c>
      <c r="P3" s="23" t="s">
        <v>2565</v>
      </c>
      <c r="Q3" s="23" t="s">
        <v>355</v>
      </c>
      <c r="R3" s="23" t="s">
        <v>348</v>
      </c>
      <c r="S3" s="21" t="s">
        <v>35</v>
      </c>
      <c r="T3" s="154">
        <v>0.01</v>
      </c>
      <c r="U3" s="23" t="s">
        <v>2566</v>
      </c>
      <c r="V3" s="167">
        <v>1E-4</v>
      </c>
      <c r="W3" s="163">
        <v>3.2000000000000001E-2</v>
      </c>
      <c r="X3" s="21" t="s">
        <v>354</v>
      </c>
      <c r="Y3" s="21" t="s">
        <v>80</v>
      </c>
      <c r="Z3" s="23" t="s">
        <v>255</v>
      </c>
      <c r="AA3" s="23" t="s">
        <v>841</v>
      </c>
      <c r="AB3" s="2" t="s">
        <v>2567</v>
      </c>
      <c r="AC3" s="23"/>
      <c r="AD3" s="154">
        <v>3227.1</v>
      </c>
      <c r="AE3" s="154">
        <v>1</v>
      </c>
      <c r="AF3" s="154">
        <v>0</v>
      </c>
      <c r="AG3" s="154">
        <v>0</v>
      </c>
      <c r="AH3" s="23"/>
      <c r="AI3" s="23"/>
      <c r="AJ3" s="23" t="s">
        <v>37</v>
      </c>
      <c r="AK3" s="163">
        <v>1.3840131186806799E-11</v>
      </c>
      <c r="AL3" s="163">
        <v>6.8334139619216005E-15</v>
      </c>
    </row>
    <row r="4" spans="1:38" x14ac:dyDescent="0.2">
      <c r="A4" s="23" t="s">
        <v>26</v>
      </c>
      <c r="B4" s="23">
        <v>229</v>
      </c>
      <c r="C4" s="23" t="s">
        <v>2568</v>
      </c>
      <c r="D4" s="23" t="s">
        <v>2569</v>
      </c>
      <c r="E4" s="21" t="s">
        <v>1269</v>
      </c>
      <c r="F4" s="23" t="s">
        <v>2570</v>
      </c>
      <c r="G4" s="23" t="s">
        <v>2571</v>
      </c>
      <c r="H4" s="23" t="s">
        <v>34</v>
      </c>
      <c r="I4" s="23" t="s">
        <v>916</v>
      </c>
      <c r="J4" s="21" t="s">
        <v>31</v>
      </c>
      <c r="K4" s="21" t="s">
        <v>31</v>
      </c>
      <c r="L4" s="23" t="s">
        <v>255</v>
      </c>
      <c r="M4" s="23" t="s">
        <v>393</v>
      </c>
      <c r="N4" s="23" t="s">
        <v>80</v>
      </c>
      <c r="O4" s="2" t="s">
        <v>2572</v>
      </c>
      <c r="P4" s="23" t="s">
        <v>2186</v>
      </c>
      <c r="Q4" s="23" t="s">
        <v>255</v>
      </c>
      <c r="R4" s="23" t="s">
        <v>350</v>
      </c>
      <c r="S4" s="23" t="s">
        <v>35</v>
      </c>
      <c r="T4" s="154">
        <v>0.02</v>
      </c>
      <c r="U4" s="23" t="s">
        <v>2573</v>
      </c>
      <c r="V4" s="167">
        <v>0</v>
      </c>
      <c r="W4" s="163">
        <v>6.9000000000000006E-2</v>
      </c>
      <c r="X4" s="21" t="s">
        <v>354</v>
      </c>
      <c r="Y4" s="21" t="s">
        <v>80</v>
      </c>
      <c r="Z4" s="23" t="s">
        <v>255</v>
      </c>
      <c r="AA4" s="23" t="s">
        <v>841</v>
      </c>
      <c r="AB4" s="2" t="s">
        <v>2574</v>
      </c>
      <c r="AD4" s="152">
        <v>118054.93</v>
      </c>
      <c r="AE4" s="154">
        <v>1</v>
      </c>
      <c r="AF4" s="154">
        <v>0</v>
      </c>
      <c r="AG4" s="154">
        <v>0</v>
      </c>
      <c r="AH4" s="23"/>
      <c r="AI4" s="23"/>
      <c r="AJ4" s="23" t="s">
        <v>37</v>
      </c>
      <c r="AK4" s="163">
        <v>5.0630464455681401E-10</v>
      </c>
      <c r="AL4" s="163">
        <v>2.4998240120717598E-13</v>
      </c>
    </row>
    <row r="5" spans="1:38" x14ac:dyDescent="0.2">
      <c r="A5" s="23" t="s">
        <v>26</v>
      </c>
      <c r="B5" s="23">
        <v>229</v>
      </c>
      <c r="C5" s="23" t="s">
        <v>2575</v>
      </c>
      <c r="D5" s="23" t="s">
        <v>2576</v>
      </c>
      <c r="E5" s="21" t="s">
        <v>1269</v>
      </c>
      <c r="F5" s="23" t="s">
        <v>2577</v>
      </c>
      <c r="G5" s="23" t="s">
        <v>2578</v>
      </c>
      <c r="H5" s="23" t="s">
        <v>262</v>
      </c>
      <c r="I5" s="23" t="s">
        <v>699</v>
      </c>
      <c r="J5" s="21" t="s">
        <v>31</v>
      </c>
      <c r="K5" s="21" t="s">
        <v>31</v>
      </c>
      <c r="L5" s="23" t="s">
        <v>255</v>
      </c>
      <c r="M5" s="23" t="s">
        <v>421</v>
      </c>
      <c r="N5" s="23" t="s">
        <v>80</v>
      </c>
      <c r="O5" s="23" t="s">
        <v>2579</v>
      </c>
      <c r="P5" s="23" t="s">
        <v>1884</v>
      </c>
      <c r="Q5" s="23" t="s">
        <v>355</v>
      </c>
      <c r="R5" s="23" t="s">
        <v>348</v>
      </c>
      <c r="S5" s="21" t="s">
        <v>35</v>
      </c>
      <c r="T5" s="154">
        <v>0.79</v>
      </c>
      <c r="U5" s="23" t="s">
        <v>2580</v>
      </c>
      <c r="V5" s="167">
        <v>2.0199999999999999E-2</v>
      </c>
      <c r="W5" s="163">
        <v>7.7499999999999999E-2</v>
      </c>
      <c r="X5" s="21" t="s">
        <v>354</v>
      </c>
      <c r="Y5" s="21" t="s">
        <v>80</v>
      </c>
      <c r="Z5" s="23" t="s">
        <v>838</v>
      </c>
      <c r="AA5" s="23" t="s">
        <v>2581</v>
      </c>
      <c r="AB5" s="2" t="s">
        <v>1267</v>
      </c>
      <c r="AC5" s="23"/>
      <c r="AD5" s="154">
        <v>731793.16</v>
      </c>
      <c r="AE5" s="154">
        <v>1</v>
      </c>
      <c r="AF5" s="154">
        <v>139.10599999999999</v>
      </c>
      <c r="AG5" s="152">
        <v>1064.0999999999999</v>
      </c>
      <c r="AJ5" s="23" t="s">
        <v>37</v>
      </c>
      <c r="AK5" s="163">
        <v>0.45636297610514398</v>
      </c>
      <c r="AL5" s="163">
        <v>2.2532424660784501E-4</v>
      </c>
    </row>
    <row r="6" spans="1:38" x14ac:dyDescent="0.2">
      <c r="A6" s="23" t="s">
        <v>26</v>
      </c>
      <c r="B6" s="23">
        <v>229</v>
      </c>
      <c r="C6" s="23" t="s">
        <v>2575</v>
      </c>
      <c r="D6" s="23" t="s">
        <v>2576</v>
      </c>
      <c r="E6" s="21" t="s">
        <v>1269</v>
      </c>
      <c r="F6" s="23" t="s">
        <v>2582</v>
      </c>
      <c r="G6" s="23" t="s">
        <v>2583</v>
      </c>
      <c r="H6" s="23" t="s">
        <v>262</v>
      </c>
      <c r="I6" s="23" t="s">
        <v>699</v>
      </c>
      <c r="J6" s="21" t="s">
        <v>31</v>
      </c>
      <c r="K6" s="21" t="s">
        <v>31</v>
      </c>
      <c r="L6" s="23" t="s">
        <v>255</v>
      </c>
      <c r="M6" s="23" t="s">
        <v>421</v>
      </c>
      <c r="N6" s="23" t="s">
        <v>80</v>
      </c>
      <c r="O6" s="23" t="s">
        <v>2584</v>
      </c>
      <c r="P6" s="23" t="s">
        <v>1884</v>
      </c>
      <c r="Q6" s="23" t="s">
        <v>355</v>
      </c>
      <c r="R6" s="23" t="s">
        <v>348</v>
      </c>
      <c r="S6" s="21" t="s">
        <v>35</v>
      </c>
      <c r="T6" s="154">
        <v>0.79</v>
      </c>
      <c r="U6" s="23" t="s">
        <v>2580</v>
      </c>
      <c r="V6" s="167">
        <v>2.0299999999999999E-2</v>
      </c>
      <c r="W6" s="163">
        <v>7.7499999999999999E-2</v>
      </c>
      <c r="X6" s="21" t="s">
        <v>354</v>
      </c>
      <c r="Y6" s="21" t="s">
        <v>80</v>
      </c>
      <c r="Z6" s="23" t="s">
        <v>838</v>
      </c>
      <c r="AA6" s="23" t="s">
        <v>2581</v>
      </c>
      <c r="AB6" s="2" t="s">
        <v>1267</v>
      </c>
      <c r="AC6" s="23"/>
      <c r="AD6" s="154">
        <v>319398.62</v>
      </c>
      <c r="AE6" s="154">
        <v>1</v>
      </c>
      <c r="AF6" s="154">
        <v>134.86099999999999</v>
      </c>
      <c r="AG6" s="152">
        <v>467.56799999999998</v>
      </c>
      <c r="AJ6" s="23" t="s">
        <v>37</v>
      </c>
      <c r="AK6" s="163">
        <v>0.20052671047648801</v>
      </c>
      <c r="AL6" s="163">
        <v>9.9007878221160002E-5</v>
      </c>
    </row>
    <row r="7" spans="1:38" x14ac:dyDescent="0.2">
      <c r="A7" s="23" t="s">
        <v>26</v>
      </c>
      <c r="B7" s="23">
        <v>229</v>
      </c>
      <c r="C7" s="23" t="s">
        <v>1698</v>
      </c>
      <c r="D7" s="23" t="s">
        <v>1699</v>
      </c>
      <c r="E7" s="21" t="s">
        <v>254</v>
      </c>
      <c r="F7" s="23" t="s">
        <v>2585</v>
      </c>
      <c r="G7" s="23" t="s">
        <v>2269</v>
      </c>
      <c r="H7" s="23" t="s">
        <v>262</v>
      </c>
      <c r="I7" s="23" t="s">
        <v>699</v>
      </c>
      <c r="J7" s="21" t="s">
        <v>31</v>
      </c>
      <c r="K7" s="21" t="s">
        <v>31</v>
      </c>
      <c r="L7" s="23" t="s">
        <v>255</v>
      </c>
      <c r="M7" s="23" t="s">
        <v>393</v>
      </c>
      <c r="N7" s="23" t="s">
        <v>80</v>
      </c>
      <c r="O7" s="23" t="s">
        <v>2586</v>
      </c>
      <c r="P7" s="23" t="s">
        <v>2186</v>
      </c>
      <c r="Q7" s="23" t="s">
        <v>255</v>
      </c>
      <c r="R7" s="23" t="s">
        <v>348</v>
      </c>
      <c r="S7" s="21" t="s">
        <v>35</v>
      </c>
      <c r="T7" s="154">
        <v>1.3080000000000001</v>
      </c>
      <c r="U7" s="23" t="s">
        <v>2587</v>
      </c>
      <c r="V7" s="167">
        <v>1E-4</v>
      </c>
      <c r="W7" s="163">
        <v>4.9000000000000002E-2</v>
      </c>
      <c r="X7" s="21" t="s">
        <v>354</v>
      </c>
      <c r="Y7" s="21" t="s">
        <v>80</v>
      </c>
      <c r="Z7" s="23" t="s">
        <v>255</v>
      </c>
      <c r="AA7" s="23"/>
      <c r="AB7" s="2" t="s">
        <v>1267</v>
      </c>
      <c r="AC7" s="23"/>
      <c r="AD7" s="154">
        <v>196766.54</v>
      </c>
      <c r="AE7" s="154">
        <v>1</v>
      </c>
      <c r="AF7" s="154">
        <v>21.51</v>
      </c>
      <c r="AG7" s="154">
        <v>42.323999999999998</v>
      </c>
      <c r="AH7" s="23"/>
      <c r="AI7" s="23"/>
      <c r="AJ7" s="23" t="s">
        <v>37</v>
      </c>
      <c r="AK7" s="163">
        <v>1.8151789338077599E-2</v>
      </c>
      <c r="AL7" s="163">
        <v>8.9622481913263893E-6</v>
      </c>
    </row>
    <row r="8" spans="1:38" x14ac:dyDescent="0.2">
      <c r="A8" s="23" t="s">
        <v>26</v>
      </c>
      <c r="B8" s="23">
        <v>229</v>
      </c>
      <c r="C8" s="23" t="s">
        <v>2588</v>
      </c>
      <c r="D8" s="23" t="s">
        <v>2589</v>
      </c>
      <c r="E8" s="21" t="s">
        <v>1269</v>
      </c>
      <c r="F8" s="23" t="s">
        <v>2590</v>
      </c>
      <c r="G8" s="23" t="s">
        <v>2591</v>
      </c>
      <c r="H8" s="23" t="s">
        <v>262</v>
      </c>
      <c r="I8" s="23" t="s">
        <v>700</v>
      </c>
      <c r="J8" s="21" t="s">
        <v>31</v>
      </c>
      <c r="K8" s="21" t="s">
        <v>31</v>
      </c>
      <c r="L8" s="23" t="s">
        <v>255</v>
      </c>
      <c r="M8" s="23" t="s">
        <v>378</v>
      </c>
      <c r="N8" s="23" t="s">
        <v>80</v>
      </c>
      <c r="O8" s="23" t="s">
        <v>2592</v>
      </c>
      <c r="P8" s="23" t="s">
        <v>2035</v>
      </c>
      <c r="Q8" s="23" t="s">
        <v>357</v>
      </c>
      <c r="R8" s="23" t="s">
        <v>348</v>
      </c>
      <c r="S8" s="21" t="s">
        <v>1127</v>
      </c>
      <c r="T8" s="154">
        <v>1.7</v>
      </c>
      <c r="U8" s="23" t="s">
        <v>2593</v>
      </c>
      <c r="V8" s="167">
        <v>6.1899999999999997E-2</v>
      </c>
      <c r="W8" s="163">
        <v>7.9699999999999993E-2</v>
      </c>
      <c r="X8" s="21" t="s">
        <v>354</v>
      </c>
      <c r="Y8" s="21" t="s">
        <v>80</v>
      </c>
      <c r="Z8" s="23" t="s">
        <v>838</v>
      </c>
      <c r="AA8" s="23" t="s">
        <v>2581</v>
      </c>
      <c r="AB8" s="2" t="s">
        <v>1267</v>
      </c>
      <c r="AC8" s="23"/>
      <c r="AD8" s="154">
        <v>195927.88</v>
      </c>
      <c r="AE8" s="154">
        <v>3.681</v>
      </c>
      <c r="AF8" s="154">
        <v>155.63</v>
      </c>
      <c r="AG8" s="154">
        <v>757.70399999999995</v>
      </c>
      <c r="AH8" s="23"/>
      <c r="AI8" s="23"/>
      <c r="AJ8" s="23" t="s">
        <v>37</v>
      </c>
      <c r="AK8" s="163">
        <v>0.32495800256733498</v>
      </c>
      <c r="AL8" s="163">
        <v>1.6044447280229201E-4</v>
      </c>
    </row>
    <row r="9" spans="1:38" x14ac:dyDescent="0.2">
      <c r="A9" s="23" t="s">
        <v>26</v>
      </c>
      <c r="B9" s="23">
        <v>229</v>
      </c>
      <c r="C9" s="23" t="s">
        <v>2594</v>
      </c>
      <c r="D9" s="23" t="s">
        <v>2595</v>
      </c>
      <c r="E9" s="21" t="s">
        <v>1269</v>
      </c>
      <c r="F9" s="23" t="s">
        <v>2596</v>
      </c>
      <c r="G9" s="23" t="s">
        <v>2597</v>
      </c>
      <c r="H9" s="23" t="s">
        <v>262</v>
      </c>
      <c r="I9" s="23" t="s">
        <v>255</v>
      </c>
      <c r="J9" s="21" t="s">
        <v>31</v>
      </c>
      <c r="K9" s="21" t="s">
        <v>31</v>
      </c>
      <c r="L9" s="23" t="s">
        <v>255</v>
      </c>
      <c r="M9" s="23" t="s">
        <v>420</v>
      </c>
      <c r="N9" s="23" t="s">
        <v>80</v>
      </c>
      <c r="O9" s="23" t="s">
        <v>2598</v>
      </c>
      <c r="P9" s="23" t="s">
        <v>2565</v>
      </c>
      <c r="Q9" s="23" t="s">
        <v>355</v>
      </c>
      <c r="R9" s="23" t="s">
        <v>348</v>
      </c>
      <c r="S9" s="21" t="s">
        <v>35</v>
      </c>
      <c r="T9" s="154">
        <v>0.01</v>
      </c>
      <c r="U9" s="23" t="s">
        <v>2599</v>
      </c>
      <c r="V9" s="167">
        <v>1E-4</v>
      </c>
      <c r="W9" s="163">
        <v>7.3999999999999996E-2</v>
      </c>
      <c r="X9" s="21" t="s">
        <v>353</v>
      </c>
      <c r="Y9" s="21" t="s">
        <v>281</v>
      </c>
      <c r="Z9" s="23" t="s">
        <v>255</v>
      </c>
      <c r="AA9" s="23" t="s">
        <v>841</v>
      </c>
      <c r="AB9" s="2" t="s">
        <v>2600</v>
      </c>
      <c r="AC9" s="23"/>
      <c r="AD9" s="154">
        <v>89153.63</v>
      </c>
      <c r="AE9" s="154">
        <v>1</v>
      </c>
      <c r="AF9" s="154">
        <v>0</v>
      </c>
      <c r="AG9" s="154">
        <v>0</v>
      </c>
      <c r="AH9" s="23"/>
      <c r="AI9" s="23"/>
      <c r="AJ9" s="23" t="s">
        <v>37</v>
      </c>
      <c r="AK9" s="163">
        <v>3.8235503547458599E-8</v>
      </c>
      <c r="AL9" s="163">
        <v>1.8878363236280002E-11</v>
      </c>
    </row>
    <row r="10" spans="1:3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 x14ac:dyDescent="0.2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 x14ac:dyDescent="0.2">
      <c r="L21" s="2"/>
    </row>
    <row r="22" spans="1:36" x14ac:dyDescent="0.2">
      <c r="L22" s="2"/>
    </row>
    <row r="23" spans="1:36" x14ac:dyDescent="0.2">
      <c r="L23" s="2"/>
    </row>
    <row r="24" spans="1:36" x14ac:dyDescent="0.2">
      <c r="L24" s="2"/>
    </row>
    <row r="25" spans="1:36" x14ac:dyDescent="0.2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Normal="100" workbookViewId="0">
      <selection activeCell="M2" sqref="M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13" width="18.375" style="2" customWidth="1"/>
    <col min="14" max="26" width="11.625" style="2" customWidth="1"/>
    <col min="27" max="27" width="9" style="2" customWidth="1"/>
    <col min="28" max="16384" width="9" style="2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89</v>
      </c>
      <c r="N1" s="22" t="s">
        <v>66</v>
      </c>
      <c r="O1" s="22" t="s">
        <v>97</v>
      </c>
      <c r="P1" s="22" t="s">
        <v>11</v>
      </c>
      <c r="Q1" s="22" t="s">
        <v>90</v>
      </c>
      <c r="R1" s="22" t="s">
        <v>91</v>
      </c>
      <c r="S1" s="22" t="s">
        <v>75</v>
      </c>
      <c r="T1" s="22" t="s">
        <v>92</v>
      </c>
      <c r="U1" s="22" t="s">
        <v>17</v>
      </c>
      <c r="V1" s="22" t="s">
        <v>18</v>
      </c>
      <c r="W1" s="22" t="s">
        <v>19</v>
      </c>
      <c r="X1" s="22" t="s">
        <v>20</v>
      </c>
      <c r="Y1" s="162" t="s">
        <v>24</v>
      </c>
      <c r="Z1" s="162" t="s">
        <v>25</v>
      </c>
    </row>
    <row r="2" spans="1:26" x14ac:dyDescent="0.2">
      <c r="A2" s="23" t="s">
        <v>26</v>
      </c>
      <c r="B2" s="23">
        <v>229</v>
      </c>
      <c r="C2" s="23" t="s">
        <v>2541</v>
      </c>
      <c r="D2" s="23" t="s">
        <v>2542</v>
      </c>
      <c r="E2" s="21" t="s">
        <v>1269</v>
      </c>
      <c r="F2" s="23" t="s">
        <v>2541</v>
      </c>
      <c r="G2" s="23" t="s">
        <v>2543</v>
      </c>
      <c r="H2" s="21" t="s">
        <v>34</v>
      </c>
      <c r="I2" s="23" t="s">
        <v>711</v>
      </c>
      <c r="J2" s="21" t="s">
        <v>31</v>
      </c>
      <c r="K2" s="21" t="s">
        <v>166</v>
      </c>
      <c r="L2" s="23" t="s">
        <v>255</v>
      </c>
      <c r="M2" s="23" t="s">
        <v>381</v>
      </c>
      <c r="N2" s="23" t="s">
        <v>80</v>
      </c>
      <c r="O2" s="23" t="s">
        <v>2544</v>
      </c>
      <c r="P2" s="21" t="s">
        <v>1127</v>
      </c>
      <c r="Q2" s="23" t="s">
        <v>255</v>
      </c>
      <c r="R2" s="23"/>
      <c r="S2" s="23" t="s">
        <v>2544</v>
      </c>
      <c r="T2" s="23"/>
      <c r="U2" s="154">
        <v>4000000</v>
      </c>
      <c r="V2" s="154">
        <v>3.681</v>
      </c>
      <c r="W2" s="154">
        <v>100</v>
      </c>
      <c r="X2" s="154">
        <v>14724</v>
      </c>
      <c r="Y2" s="167">
        <v>0.99999999981801402</v>
      </c>
      <c r="Z2" s="167">
        <v>3.1178205563922299E-3</v>
      </c>
    </row>
    <row r="3" spans="1:26" x14ac:dyDescent="0.2">
      <c r="A3" s="23" t="s">
        <v>26</v>
      </c>
      <c r="B3" s="23">
        <v>229</v>
      </c>
      <c r="C3" s="23" t="s">
        <v>2545</v>
      </c>
      <c r="D3" s="23" t="s">
        <v>2546</v>
      </c>
      <c r="E3" s="21" t="s">
        <v>1269</v>
      </c>
      <c r="F3" s="23" t="s">
        <v>2547</v>
      </c>
      <c r="G3" s="23" t="s">
        <v>2548</v>
      </c>
      <c r="H3" s="21" t="s">
        <v>262</v>
      </c>
      <c r="I3" s="23" t="s">
        <v>711</v>
      </c>
      <c r="J3" s="21" t="s">
        <v>31</v>
      </c>
      <c r="K3" s="21" t="s">
        <v>31</v>
      </c>
      <c r="L3" s="23" t="s">
        <v>255</v>
      </c>
      <c r="M3" s="23" t="s">
        <v>393</v>
      </c>
      <c r="N3" s="23" t="s">
        <v>80</v>
      </c>
      <c r="O3" s="23" t="s">
        <v>2549</v>
      </c>
      <c r="P3" s="21" t="s">
        <v>35</v>
      </c>
      <c r="Q3" s="23" t="s">
        <v>255</v>
      </c>
      <c r="R3" s="23" t="s">
        <v>841</v>
      </c>
      <c r="S3" s="23" t="s">
        <v>2550</v>
      </c>
      <c r="T3" s="23"/>
      <c r="U3" s="154">
        <v>176929</v>
      </c>
      <c r="V3" s="154">
        <v>1</v>
      </c>
      <c r="W3" s="154">
        <v>0</v>
      </c>
      <c r="X3" s="154">
        <v>0</v>
      </c>
      <c r="Y3" s="167">
        <v>1.2016367832640701E-10</v>
      </c>
      <c r="Z3" s="167">
        <v>3.7464878648595602E-13</v>
      </c>
    </row>
    <row r="4" spans="1:26" x14ac:dyDescent="0.2">
      <c r="A4" s="23" t="s">
        <v>26</v>
      </c>
      <c r="B4" s="23">
        <v>229</v>
      </c>
      <c r="C4" s="23" t="s">
        <v>2551</v>
      </c>
      <c r="D4" s="23" t="s">
        <v>2552</v>
      </c>
      <c r="E4" s="21" t="s">
        <v>1269</v>
      </c>
      <c r="F4" s="23" t="s">
        <v>2553</v>
      </c>
      <c r="G4" s="23" t="s">
        <v>2554</v>
      </c>
      <c r="H4" s="21" t="s">
        <v>34</v>
      </c>
      <c r="I4" s="23" t="s">
        <v>711</v>
      </c>
      <c r="J4" s="21" t="s">
        <v>31</v>
      </c>
      <c r="K4" s="21" t="s">
        <v>31</v>
      </c>
      <c r="L4" s="23" t="s">
        <v>255</v>
      </c>
      <c r="M4" s="23" t="s">
        <v>393</v>
      </c>
      <c r="N4" s="23" t="s">
        <v>80</v>
      </c>
      <c r="O4" s="2" t="s">
        <v>2555</v>
      </c>
      <c r="P4" s="21" t="s">
        <v>35</v>
      </c>
      <c r="Q4" s="23" t="s">
        <v>255</v>
      </c>
      <c r="R4" s="23"/>
      <c r="S4" s="23" t="s">
        <v>2555</v>
      </c>
      <c r="T4" s="23"/>
      <c r="U4" s="154">
        <v>91027.35</v>
      </c>
      <c r="V4" s="154">
        <v>1</v>
      </c>
      <c r="W4" s="154">
        <v>0</v>
      </c>
      <c r="X4" s="154">
        <v>0</v>
      </c>
      <c r="Y4" s="167">
        <v>6.1822432751585398E-11</v>
      </c>
      <c r="Z4" s="167">
        <v>1.9275125171414699E-13</v>
      </c>
    </row>
    <row r="5" spans="1:26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B32" sqref="B32"/>
    </sheetView>
  </sheetViews>
  <sheetFormatPr defaultColWidth="9" defaultRowHeight="12.75" x14ac:dyDescent="0.2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 x14ac:dyDescent="0.2">
      <c r="A1" s="47"/>
      <c r="B1" s="136"/>
      <c r="C1" s="107" t="s">
        <v>1120</v>
      </c>
      <c r="D1" s="140"/>
      <c r="E1" s="141"/>
    </row>
    <row r="2" spans="1:5" ht="39.75" customHeight="1" x14ac:dyDescent="0.2">
      <c r="A2" s="47"/>
      <c r="B2" s="136" t="s">
        <v>37</v>
      </c>
      <c r="C2" s="48" t="s">
        <v>842</v>
      </c>
      <c r="D2" s="136" t="s">
        <v>22</v>
      </c>
      <c r="E2" s="141" t="s">
        <v>1121</v>
      </c>
    </row>
    <row r="3" spans="1:5" x14ac:dyDescent="0.2">
      <c r="A3" s="50" t="s">
        <v>895</v>
      </c>
      <c r="B3" s="137">
        <f>SUM('מזומנים ושווי מזומנים'!O:O)</f>
        <v>178371.989</v>
      </c>
      <c r="C3" s="51"/>
      <c r="D3" s="137">
        <f>B3+C3</f>
        <v>178371.989</v>
      </c>
      <c r="E3" s="142">
        <f>SUM('מזומנים ושווי מזומנים'!O:O)/B30</f>
        <v>3.7770789518010016E-2</v>
      </c>
    </row>
    <row r="4" spans="1:5" x14ac:dyDescent="0.2">
      <c r="A4" s="50" t="s">
        <v>905</v>
      </c>
      <c r="B4" s="137">
        <f>SUM('איגרות חוב ממשלתיות'!U:U)</f>
        <v>148726.74300000002</v>
      </c>
      <c r="C4" s="51"/>
      <c r="D4" s="137">
        <f t="shared" ref="D4:D29" si="0">B4+C4</f>
        <v>148726.74300000002</v>
      </c>
      <c r="E4" s="142">
        <f>SUM('איגרות חוב ממשלתיות'!U:U)/B30</f>
        <v>3.1493322113216836E-2</v>
      </c>
    </row>
    <row r="5" spans="1:5" x14ac:dyDescent="0.2">
      <c r="A5" s="50" t="s">
        <v>912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 x14ac:dyDescent="0.2">
      <c r="A6" s="50" t="s">
        <v>913</v>
      </c>
      <c r="B6" s="137">
        <f>SUM('איגרות חוב'!AD:AD)</f>
        <v>609348.86999999965</v>
      </c>
      <c r="C6" s="51"/>
      <c r="D6" s="137">
        <f t="shared" si="0"/>
        <v>609348.86999999965</v>
      </c>
      <c r="E6" s="142">
        <f>SUM('איגרות חוב'!AD:AD)/B30</f>
        <v>0.12903140252479459</v>
      </c>
    </row>
    <row r="7" spans="1:5" x14ac:dyDescent="0.2">
      <c r="A7" s="50" t="s">
        <v>920</v>
      </c>
      <c r="B7" s="137">
        <f>SUM('מניות מבכ ויהש'!U:U)</f>
        <v>929350.18299999961</v>
      </c>
      <c r="C7" s="51"/>
      <c r="D7" s="137">
        <f t="shared" si="0"/>
        <v>929350.18299999961</v>
      </c>
      <c r="E7" s="142">
        <f>SUM('מניות מבכ ויהש'!U:U)/B30</f>
        <v>0.19679261495826608</v>
      </c>
    </row>
    <row r="8" spans="1:5" x14ac:dyDescent="0.2">
      <c r="A8" s="50" t="s">
        <v>415</v>
      </c>
      <c r="B8" s="137">
        <f>SUM('קרנות סל'!T:T)</f>
        <v>679057.02399999998</v>
      </c>
      <c r="C8" s="51"/>
      <c r="D8" s="137">
        <f t="shared" si="0"/>
        <v>679057.02399999998</v>
      </c>
      <c r="E8" s="142">
        <f>SUM('קרנות סל'!T:T)/B30</f>
        <v>0.14379230768251552</v>
      </c>
    </row>
    <row r="9" spans="1:5" x14ac:dyDescent="0.2">
      <c r="A9" s="50" t="s">
        <v>933</v>
      </c>
      <c r="B9" s="137">
        <f>SUM('קרנות נאמנות'!T:T)</f>
        <v>92409.706000000006</v>
      </c>
      <c r="C9" s="51"/>
      <c r="D9" s="137">
        <f t="shared" si="0"/>
        <v>92409.706000000006</v>
      </c>
      <c r="E9" s="142">
        <f>SUM('קרנות נאמנות'!T:T)/B30</f>
        <v>1.9568025082386604E-2</v>
      </c>
    </row>
    <row r="10" spans="1:5" x14ac:dyDescent="0.2">
      <c r="A10" s="50" t="s">
        <v>1065</v>
      </c>
      <c r="B10" s="137">
        <f>SUM('כתבי אופציה'!W:W)</f>
        <v>215.72699999999998</v>
      </c>
      <c r="C10" s="51"/>
      <c r="D10" s="137">
        <f t="shared" si="0"/>
        <v>215.72699999999998</v>
      </c>
      <c r="E10" s="142">
        <f>SUM('כתבי אופציה'!W:W)/B30</f>
        <v>4.5680822174112472E-5</v>
      </c>
    </row>
    <row r="11" spans="1:5" x14ac:dyDescent="0.2">
      <c r="A11" s="50" t="s">
        <v>936</v>
      </c>
      <c r="B11" s="137">
        <f>SUM(אופציות!V:V)</f>
        <v>-8741.8860000000004</v>
      </c>
      <c r="C11" s="51"/>
      <c r="D11" s="137">
        <f t="shared" si="0"/>
        <v>-8741.8860000000004</v>
      </c>
      <c r="E11" s="142">
        <f>SUM(אופציות!V:V)/B30</f>
        <v>-1.8511198868586844E-3</v>
      </c>
    </row>
    <row r="12" spans="1:5" x14ac:dyDescent="0.2">
      <c r="A12" s="50" t="s">
        <v>1070</v>
      </c>
      <c r="B12" s="137">
        <f>SUM('חוזים עתידיים'!R:R)</f>
        <v>3353.6030000000001</v>
      </c>
      <c r="C12" s="51"/>
      <c r="D12" s="137">
        <f t="shared" si="0"/>
        <v>3353.6030000000001</v>
      </c>
      <c r="E12" s="142">
        <f>SUM('חוזים עתידיים'!R:R)/B30</f>
        <v>7.101352277905414E-4</v>
      </c>
    </row>
    <row r="13" spans="1:5" x14ac:dyDescent="0.2">
      <c r="A13" s="50" t="s">
        <v>941</v>
      </c>
      <c r="B13" s="137">
        <f>SUM('מוצרים מובנים'!Z:Z)</f>
        <v>1E-3</v>
      </c>
      <c r="C13" s="51"/>
      <c r="D13" s="137">
        <f t="shared" si="0"/>
        <v>1E-3</v>
      </c>
      <c r="E13" s="142">
        <f>SUM('מוצרים מובנים'!Z:Z)/B30</f>
        <v>2.1175292000589855E-10</v>
      </c>
    </row>
    <row r="14" spans="1:5" x14ac:dyDescent="0.2">
      <c r="A14" s="50" t="s">
        <v>948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 x14ac:dyDescent="0.2">
      <c r="A15" s="50" t="s">
        <v>949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 x14ac:dyDescent="0.2">
      <c r="A16" s="50" t="s">
        <v>955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 x14ac:dyDescent="0.2">
      <c r="A17" s="50" t="s">
        <v>959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 x14ac:dyDescent="0.2">
      <c r="A18" s="50" t="s">
        <v>961</v>
      </c>
      <c r="B18" s="137">
        <f>SUM('לא סחיר איגרות חוב'!AG:AG)</f>
        <v>2331.6970000000001</v>
      </c>
      <c r="C18" s="51"/>
      <c r="D18" s="137">
        <f t="shared" si="0"/>
        <v>2331.6970000000001</v>
      </c>
      <c r="E18" s="142">
        <f>SUM('לא סחיר איגרות חוב'!AG:AG)/B30</f>
        <v>4.937436483189937E-4</v>
      </c>
    </row>
    <row r="19" spans="1:5" x14ac:dyDescent="0.2">
      <c r="A19" s="50" t="s">
        <v>964</v>
      </c>
      <c r="B19" s="137">
        <f>SUM('לא סחיר מניות מבכ ויהש'!X:X)</f>
        <v>14724</v>
      </c>
      <c r="C19" s="51"/>
      <c r="D19" s="137">
        <f t="shared" si="0"/>
        <v>14724</v>
      </c>
      <c r="E19" s="142">
        <f>SUM('לא סחיר מניות מבכ ויהש'!X:X)/B30</f>
        <v>3.1178499941668502E-3</v>
      </c>
    </row>
    <row r="20" spans="1:5" x14ac:dyDescent="0.2">
      <c r="A20" s="50" t="s">
        <v>719</v>
      </c>
      <c r="B20" s="137">
        <f>SUM('קרנות השקעה'!W:W)</f>
        <v>2050953.8389999997</v>
      </c>
      <c r="C20" s="51"/>
      <c r="D20" s="137">
        <f t="shared" si="0"/>
        <v>2050953.8389999997</v>
      </c>
      <c r="E20" s="142">
        <f>SUM('קרנות השקעה'!W:W)/B30</f>
        <v>0.43429546420555748</v>
      </c>
    </row>
    <row r="21" spans="1:5" x14ac:dyDescent="0.2">
      <c r="A21" s="50" t="s">
        <v>1081</v>
      </c>
      <c r="B21" s="137">
        <f>SUM('לא סחיר כתבי אופציה'!Z:Z)</f>
        <v>0</v>
      </c>
      <c r="C21" s="51"/>
      <c r="D21" s="137">
        <f t="shared" si="0"/>
        <v>0</v>
      </c>
      <c r="E21" s="142">
        <f>SUM('לא סחיר כתבי אופציה'!Z:Z)/B30</f>
        <v>0</v>
      </c>
    </row>
    <row r="22" spans="1:5" x14ac:dyDescent="0.2">
      <c r="A22" s="50" t="s">
        <v>979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 x14ac:dyDescent="0.2">
      <c r="A23" s="50" t="s">
        <v>988</v>
      </c>
      <c r="B23" s="137">
        <f>SUM('לא סחיר נגזרים אחרים'!R:R)</f>
        <v>-44.581380000000003</v>
      </c>
      <c r="C23" s="51"/>
      <c r="D23" s="137">
        <f t="shared" si="0"/>
        <v>-44.581380000000003</v>
      </c>
      <c r="E23" s="142">
        <f>SUM('לא סחיר נגזרים אחרים'!R:R)/B30</f>
        <v>-9.440237392892566E-6</v>
      </c>
    </row>
    <row r="24" spans="1:5" x14ac:dyDescent="0.2">
      <c r="A24" s="50" t="s">
        <v>981</v>
      </c>
      <c r="B24" s="137">
        <f>SUM(הלוואות!AT:AT)</f>
        <v>22361.125</v>
      </c>
      <c r="C24" s="51"/>
      <c r="D24" s="137">
        <f t="shared" si="0"/>
        <v>22361.125</v>
      </c>
      <c r="E24" s="142">
        <f>SUM(הלוואות!AT:AT)/B30</f>
        <v>4.7350335133668981E-3</v>
      </c>
    </row>
    <row r="25" spans="1:5" x14ac:dyDescent="0.2">
      <c r="A25" s="50" t="s">
        <v>1000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 x14ac:dyDescent="0.2">
      <c r="A26" s="50" t="s">
        <v>1005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 x14ac:dyDescent="0.2">
      <c r="A27" s="50" t="s">
        <v>1008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 x14ac:dyDescent="0.2">
      <c r="A28" s="50" t="s">
        <v>1043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 x14ac:dyDescent="0.2">
      <c r="A29" s="50" t="s">
        <v>1011</v>
      </c>
      <c r="B29" s="137">
        <f>SUM('נכסים אחרים'!N:N)</f>
        <v>67.015000000000001</v>
      </c>
      <c r="C29" s="51"/>
      <c r="D29" s="137">
        <f t="shared" si="0"/>
        <v>67.015000000000001</v>
      </c>
      <c r="E29" s="142">
        <f>SUM('נכסים אחרים'!N:N)/B30</f>
        <v>1.4190621934195291E-5</v>
      </c>
    </row>
    <row r="30" spans="1:5" x14ac:dyDescent="0.2">
      <c r="A30" s="49" t="s">
        <v>1122</v>
      </c>
      <c r="B30" s="138">
        <f>IF(SUM(B3:B29)=0,0.0001,SUM(B3:B29))</f>
        <v>4722485.0546199987</v>
      </c>
      <c r="C30" s="52">
        <f t="shared" ref="C30:E30" si="1">SUM(C3:C29)</f>
        <v>0</v>
      </c>
      <c r="D30" s="138">
        <f t="shared" si="1"/>
        <v>4722485.0546199987</v>
      </c>
      <c r="E30" s="143">
        <f t="shared" si="1"/>
        <v>1</v>
      </c>
    </row>
    <row r="31" spans="1:5" x14ac:dyDescent="0.2">
      <c r="A31" s="50" t="s">
        <v>1119</v>
      </c>
      <c r="B31" s="137"/>
      <c r="C31" s="51"/>
      <c r="D31" s="137"/>
      <c r="E31" s="142"/>
    </row>
    <row r="32" spans="1:5" x14ac:dyDescent="0.2">
      <c r="A32" s="50" t="s">
        <v>1123</v>
      </c>
      <c r="B32" s="137">
        <f>SUM('יתרות התחייבות להשקעה'!O:O)</f>
        <v>256219.9276715189</v>
      </c>
      <c r="C32" s="51"/>
      <c r="D32" s="137"/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H1" zoomScale="70" zoomScaleNormal="70" workbookViewId="0">
      <selection activeCell="X47" sqref="X47"/>
    </sheetView>
  </sheetViews>
  <sheetFormatPr defaultColWidth="9" defaultRowHeight="14.25" x14ac:dyDescent="0.2"/>
  <cols>
    <col min="1" max="15" width="11.625" style="2" customWidth="1"/>
    <col min="16" max="16" width="11.625" customWidth="1"/>
    <col min="17" max="23" width="11.625" style="2" customWidth="1"/>
    <col min="24" max="24" width="15.5" style="11" bestFit="1" customWidth="1"/>
    <col min="25" max="26" width="11.625" style="2" customWidth="1"/>
    <col min="27" max="27" width="9" style="2" customWidth="1"/>
    <col min="28" max="16384" width="9" style="2"/>
  </cols>
  <sheetData>
    <row r="1" spans="1:27" ht="66.75" customHeight="1" x14ac:dyDescent="0.2">
      <c r="A1" s="22" t="s">
        <v>0</v>
      </c>
      <c r="B1" s="22" t="s">
        <v>1</v>
      </c>
      <c r="C1" s="22" t="s">
        <v>129</v>
      </c>
      <c r="D1" s="22" t="s">
        <v>130</v>
      </c>
      <c r="E1" s="22" t="s">
        <v>131</v>
      </c>
      <c r="F1" s="22" t="s">
        <v>132</v>
      </c>
      <c r="G1" s="22" t="s">
        <v>133</v>
      </c>
      <c r="H1" s="22" t="s">
        <v>134</v>
      </c>
      <c r="I1" s="22" t="s">
        <v>5</v>
      </c>
      <c r="J1" s="22" t="s">
        <v>776</v>
      </c>
      <c r="K1" s="22" t="s">
        <v>6</v>
      </c>
      <c r="L1" s="22" t="s">
        <v>1077</v>
      </c>
      <c r="M1" s="22" t="s">
        <v>1078</v>
      </c>
      <c r="N1" s="22" t="s">
        <v>7</v>
      </c>
      <c r="O1" s="22" t="s">
        <v>66</v>
      </c>
      <c r="P1" s="32" t="s">
        <v>97</v>
      </c>
      <c r="Q1" s="22" t="s">
        <v>11</v>
      </c>
      <c r="R1" s="22" t="s">
        <v>90</v>
      </c>
      <c r="S1" s="22" t="s">
        <v>91</v>
      </c>
      <c r="T1" s="22" t="s">
        <v>75</v>
      </c>
      <c r="U1" s="22" t="s">
        <v>18</v>
      </c>
      <c r="V1" s="108" t="s">
        <v>2321</v>
      </c>
      <c r="W1" s="22" t="s">
        <v>20</v>
      </c>
      <c r="X1" s="22" t="s">
        <v>1080</v>
      </c>
      <c r="Y1" s="162" t="s">
        <v>24</v>
      </c>
      <c r="Z1" s="162" t="s">
        <v>25</v>
      </c>
      <c r="AA1" s="11"/>
    </row>
    <row r="2" spans="1:27" x14ac:dyDescent="0.2">
      <c r="A2" s="23" t="s">
        <v>26</v>
      </c>
      <c r="B2" s="23">
        <v>229</v>
      </c>
      <c r="C2" s="23" t="s">
        <v>2322</v>
      </c>
      <c r="D2" s="23" t="s">
        <v>2323</v>
      </c>
      <c r="E2" s="23" t="s">
        <v>253</v>
      </c>
      <c r="F2" s="23" t="s">
        <v>2324</v>
      </c>
      <c r="G2" s="23">
        <v>201400019</v>
      </c>
      <c r="H2" s="23" t="s">
        <v>34</v>
      </c>
      <c r="I2" s="2" t="s">
        <v>973</v>
      </c>
      <c r="J2" s="23" t="s">
        <v>794</v>
      </c>
      <c r="K2" s="21" t="s">
        <v>147</v>
      </c>
      <c r="L2" s="23" t="s">
        <v>175</v>
      </c>
      <c r="M2" s="23" t="s">
        <v>175</v>
      </c>
      <c r="N2" s="21" t="s">
        <v>238</v>
      </c>
      <c r="O2" s="23" t="s">
        <v>80</v>
      </c>
      <c r="P2" t="s">
        <v>2325</v>
      </c>
      <c r="Q2" s="21" t="s">
        <v>1130</v>
      </c>
      <c r="R2" s="23" t="s">
        <v>255</v>
      </c>
      <c r="S2" s="23" t="s">
        <v>841</v>
      </c>
      <c r="T2" s="23" t="s">
        <v>2326</v>
      </c>
      <c r="U2" s="154">
        <v>3.9790000000000001</v>
      </c>
      <c r="V2" s="154">
        <v>201.81200000000001</v>
      </c>
      <c r="W2" s="154">
        <v>803.03</v>
      </c>
      <c r="X2" s="186">
        <v>0</v>
      </c>
      <c r="Y2" s="167">
        <v>3.9153980886568102E-4</v>
      </c>
      <c r="Z2" s="167">
        <v>1.70042357743849E-4</v>
      </c>
    </row>
    <row r="3" spans="1:27" x14ac:dyDescent="0.2">
      <c r="A3" s="23" t="s">
        <v>26</v>
      </c>
      <c r="B3" s="23">
        <v>229</v>
      </c>
      <c r="C3" s="23" t="s">
        <v>2327</v>
      </c>
      <c r="D3" s="2" t="s">
        <v>2328</v>
      </c>
      <c r="E3" s="23" t="s">
        <v>251</v>
      </c>
      <c r="F3" s="23" t="s">
        <v>2329</v>
      </c>
      <c r="G3" s="23">
        <v>201400021</v>
      </c>
      <c r="H3" s="23" t="s">
        <v>34</v>
      </c>
      <c r="I3" s="2" t="s">
        <v>975</v>
      </c>
      <c r="J3" s="23" t="s">
        <v>512</v>
      </c>
      <c r="K3" s="21" t="s">
        <v>31</v>
      </c>
      <c r="L3" s="23" t="s">
        <v>159</v>
      </c>
      <c r="M3" s="23" t="s">
        <v>31</v>
      </c>
      <c r="N3" s="21" t="s">
        <v>31</v>
      </c>
      <c r="O3" s="23" t="s">
        <v>80</v>
      </c>
      <c r="P3" t="s">
        <v>2330</v>
      </c>
      <c r="Q3" s="21" t="s">
        <v>35</v>
      </c>
      <c r="R3" s="23" t="s">
        <v>837</v>
      </c>
      <c r="S3" s="23" t="s">
        <v>841</v>
      </c>
      <c r="T3" s="30" t="s">
        <v>2331</v>
      </c>
      <c r="U3" s="154">
        <v>1</v>
      </c>
      <c r="V3" s="154">
        <v>34917.285000000003</v>
      </c>
      <c r="W3" s="154">
        <v>34917.285000000003</v>
      </c>
      <c r="X3" s="186">
        <v>4.746835443037975E-2</v>
      </c>
      <c r="Y3" s="167">
        <v>1.7024900241432401E-2</v>
      </c>
      <c r="Z3" s="167">
        <v>7.3937671517843298E-3</v>
      </c>
    </row>
    <row r="4" spans="1:27" x14ac:dyDescent="0.2">
      <c r="A4" s="23" t="s">
        <v>26</v>
      </c>
      <c r="B4" s="23">
        <v>229</v>
      </c>
      <c r="C4" s="23" t="s">
        <v>2332</v>
      </c>
      <c r="D4" s="2" t="s">
        <v>2333</v>
      </c>
      <c r="E4" s="23" t="s">
        <v>253</v>
      </c>
      <c r="F4" s="23" t="s">
        <v>2334</v>
      </c>
      <c r="G4" s="23">
        <v>29992392</v>
      </c>
      <c r="H4" s="23" t="s">
        <v>34</v>
      </c>
      <c r="I4" s="2" t="s">
        <v>973</v>
      </c>
      <c r="J4" s="23" t="s">
        <v>794</v>
      </c>
      <c r="K4" s="21" t="s">
        <v>147</v>
      </c>
      <c r="L4" s="23" t="s">
        <v>175</v>
      </c>
      <c r="M4" s="23" t="s">
        <v>175</v>
      </c>
      <c r="N4" s="21" t="s">
        <v>31</v>
      </c>
      <c r="O4" s="23" t="s">
        <v>80</v>
      </c>
      <c r="P4" t="s">
        <v>2335</v>
      </c>
      <c r="Q4" s="21" t="s">
        <v>1127</v>
      </c>
      <c r="R4" s="23" t="s">
        <v>837</v>
      </c>
      <c r="S4" s="23" t="s">
        <v>841</v>
      </c>
      <c r="T4" s="23" t="s">
        <v>2336</v>
      </c>
      <c r="U4" s="154">
        <v>3.681</v>
      </c>
      <c r="V4" s="154">
        <v>5552.3379999999997</v>
      </c>
      <c r="W4" s="154">
        <v>20438.157999999999</v>
      </c>
      <c r="X4" s="186">
        <v>1.9864918553833929E-2</v>
      </c>
      <c r="Y4" s="167">
        <v>9.9651964615165307E-3</v>
      </c>
      <c r="Z4" s="167">
        <v>4.3277987661230104E-3</v>
      </c>
    </row>
    <row r="5" spans="1:27" x14ac:dyDescent="0.2">
      <c r="A5" s="23" t="s">
        <v>26</v>
      </c>
      <c r="B5" s="23">
        <v>229</v>
      </c>
      <c r="C5" s="23" t="s">
        <v>2322</v>
      </c>
      <c r="D5" s="2" t="s">
        <v>2323</v>
      </c>
      <c r="E5" s="23" t="s">
        <v>253</v>
      </c>
      <c r="F5" s="23" t="s">
        <v>2337</v>
      </c>
      <c r="G5" s="23">
        <v>20140006</v>
      </c>
      <c r="H5" s="23" t="s">
        <v>34</v>
      </c>
      <c r="I5" s="2" t="s">
        <v>973</v>
      </c>
      <c r="J5" s="23" t="s">
        <v>794</v>
      </c>
      <c r="K5" s="21" t="s">
        <v>147</v>
      </c>
      <c r="L5" s="23" t="s">
        <v>175</v>
      </c>
      <c r="M5" s="23" t="s">
        <v>175</v>
      </c>
      <c r="N5" s="21" t="s">
        <v>238</v>
      </c>
      <c r="O5" s="23" t="s">
        <v>80</v>
      </c>
      <c r="P5" t="s">
        <v>2338</v>
      </c>
      <c r="Q5" s="21" t="s">
        <v>1130</v>
      </c>
      <c r="R5" s="23" t="s">
        <v>837</v>
      </c>
      <c r="S5" s="23" t="s">
        <v>841</v>
      </c>
      <c r="T5" s="23" t="s">
        <v>2339</v>
      </c>
      <c r="U5" s="154">
        <v>3.9790000000000001</v>
      </c>
      <c r="V5" s="154">
        <v>8260.2360000000008</v>
      </c>
      <c r="W5" s="154">
        <v>32868.303999999996</v>
      </c>
      <c r="X5" s="186">
        <v>8.6206896551724137E-4</v>
      </c>
      <c r="Y5" s="167">
        <v>1.6025862154533499E-2</v>
      </c>
      <c r="Z5" s="167">
        <v>6.9598935381041897E-3</v>
      </c>
    </row>
    <row r="6" spans="1:27" x14ac:dyDescent="0.2">
      <c r="A6" s="23" t="s">
        <v>26</v>
      </c>
      <c r="B6" s="23">
        <v>229</v>
      </c>
      <c r="C6" s="23" t="s">
        <v>2340</v>
      </c>
      <c r="D6" s="2" t="s">
        <v>2341</v>
      </c>
      <c r="E6" s="23" t="s">
        <v>251</v>
      </c>
      <c r="F6" s="23" t="s">
        <v>2342</v>
      </c>
      <c r="G6" s="23">
        <v>29991840</v>
      </c>
      <c r="H6" s="23" t="s">
        <v>34</v>
      </c>
      <c r="I6" s="2" t="s">
        <v>973</v>
      </c>
      <c r="J6" s="23" t="s">
        <v>512</v>
      </c>
      <c r="K6" s="21" t="s">
        <v>31</v>
      </c>
      <c r="L6" s="23" t="s">
        <v>31</v>
      </c>
      <c r="M6" s="23" t="s">
        <v>31</v>
      </c>
      <c r="N6" s="21" t="s">
        <v>31</v>
      </c>
      <c r="O6" s="23" t="s">
        <v>80</v>
      </c>
      <c r="P6" t="s">
        <v>2343</v>
      </c>
      <c r="Q6" s="21" t="s">
        <v>1127</v>
      </c>
      <c r="R6" s="23" t="s">
        <v>255</v>
      </c>
      <c r="S6" s="23" t="s">
        <v>841</v>
      </c>
      <c r="T6" s="23" t="s">
        <v>2344</v>
      </c>
      <c r="U6" s="154">
        <v>3.681</v>
      </c>
      <c r="V6" s="154">
        <v>1838.115</v>
      </c>
      <c r="W6" s="154">
        <v>6766.1009999999997</v>
      </c>
      <c r="X6" s="186">
        <v>6.081341592606062E-3</v>
      </c>
      <c r="Y6" s="167">
        <v>3.29900230831497E-3</v>
      </c>
      <c r="Z6" s="167">
        <v>1.4327282130863E-3</v>
      </c>
    </row>
    <row r="7" spans="1:27" x14ac:dyDescent="0.2">
      <c r="A7" s="23" t="s">
        <v>26</v>
      </c>
      <c r="B7" s="23">
        <v>229</v>
      </c>
      <c r="C7" s="23" t="s">
        <v>2345</v>
      </c>
      <c r="D7" s="2" t="s">
        <v>2346</v>
      </c>
      <c r="E7" s="23" t="s">
        <v>251</v>
      </c>
      <c r="F7" s="23" t="s">
        <v>2347</v>
      </c>
      <c r="G7" s="23">
        <v>20140010</v>
      </c>
      <c r="H7" s="23" t="s">
        <v>34</v>
      </c>
      <c r="I7" s="2" t="s">
        <v>973</v>
      </c>
      <c r="J7" s="23" t="s">
        <v>512</v>
      </c>
      <c r="K7" s="21" t="s">
        <v>31</v>
      </c>
      <c r="L7" s="23" t="s">
        <v>31</v>
      </c>
      <c r="M7" s="23" t="s">
        <v>31</v>
      </c>
      <c r="N7" s="21" t="s">
        <v>31</v>
      </c>
      <c r="O7" s="23" t="s">
        <v>80</v>
      </c>
      <c r="P7" t="s">
        <v>2348</v>
      </c>
      <c r="Q7" s="21" t="s">
        <v>1127</v>
      </c>
      <c r="R7" s="23" t="s">
        <v>255</v>
      </c>
      <c r="S7" s="23" t="s">
        <v>841</v>
      </c>
      <c r="T7" s="23" t="s">
        <v>2344</v>
      </c>
      <c r="U7" s="154">
        <v>3.681</v>
      </c>
      <c r="V7" s="154">
        <v>6040.7979999999998</v>
      </c>
      <c r="W7" s="154">
        <v>22236.178</v>
      </c>
      <c r="X7" s="186">
        <v>1.2E-2</v>
      </c>
      <c r="Y7" s="167">
        <v>1.08418715844345E-2</v>
      </c>
      <c r="Z7" s="167">
        <v>4.7085312012443E-3</v>
      </c>
    </row>
    <row r="8" spans="1:27" x14ac:dyDescent="0.2">
      <c r="A8" s="23" t="s">
        <v>26</v>
      </c>
      <c r="B8" s="23">
        <v>229</v>
      </c>
      <c r="C8" s="23" t="s">
        <v>2349</v>
      </c>
      <c r="D8" s="2" t="s">
        <v>2350</v>
      </c>
      <c r="E8" s="23" t="s">
        <v>252</v>
      </c>
      <c r="F8" s="23" t="s">
        <v>2351</v>
      </c>
      <c r="G8" s="23">
        <v>29999805</v>
      </c>
      <c r="H8" s="23" t="s">
        <v>34</v>
      </c>
      <c r="I8" s="2" t="s">
        <v>973</v>
      </c>
      <c r="J8" s="23" t="s">
        <v>796</v>
      </c>
      <c r="K8" s="21" t="s">
        <v>31</v>
      </c>
      <c r="L8" s="23" t="s">
        <v>31</v>
      </c>
      <c r="M8" s="23" t="s">
        <v>31</v>
      </c>
      <c r="N8" s="21" t="s">
        <v>31</v>
      </c>
      <c r="O8" s="23" t="s">
        <v>80</v>
      </c>
      <c r="P8" t="s">
        <v>2352</v>
      </c>
      <c r="Q8" s="21" t="s">
        <v>1127</v>
      </c>
      <c r="R8" s="23" t="s">
        <v>255</v>
      </c>
      <c r="S8" s="23" t="s">
        <v>841</v>
      </c>
      <c r="T8" s="23" t="s">
        <v>1267</v>
      </c>
      <c r="U8" s="154">
        <v>3.681</v>
      </c>
      <c r="V8" s="154">
        <v>9508.9060000000009</v>
      </c>
      <c r="W8" s="154">
        <v>35002.283000000003</v>
      </c>
      <c r="X8" s="186">
        <v>4.5662100456621002E-2</v>
      </c>
      <c r="Y8" s="167">
        <v>1.7066343740111099E-2</v>
      </c>
      <c r="Z8" s="167">
        <v>7.4117657053640899E-3</v>
      </c>
    </row>
    <row r="9" spans="1:27" x14ac:dyDescent="0.2">
      <c r="A9" s="23" t="s">
        <v>26</v>
      </c>
      <c r="B9" s="23">
        <v>229</v>
      </c>
      <c r="C9" s="23" t="s">
        <v>2353</v>
      </c>
      <c r="D9" s="2" t="s">
        <v>2354</v>
      </c>
      <c r="E9" s="23" t="s">
        <v>252</v>
      </c>
      <c r="F9" s="23" t="s">
        <v>2355</v>
      </c>
      <c r="G9" s="23">
        <v>29992179</v>
      </c>
      <c r="H9" s="23" t="s">
        <v>34</v>
      </c>
      <c r="I9" s="2" t="s">
        <v>973</v>
      </c>
      <c r="J9" s="23" t="s">
        <v>796</v>
      </c>
      <c r="K9" s="21" t="s">
        <v>31</v>
      </c>
      <c r="L9" s="23" t="s">
        <v>31</v>
      </c>
      <c r="M9" s="23" t="s">
        <v>31</v>
      </c>
      <c r="N9" s="21" t="s">
        <v>31</v>
      </c>
      <c r="O9" s="23" t="s">
        <v>80</v>
      </c>
      <c r="P9" t="s">
        <v>2356</v>
      </c>
      <c r="Q9" s="21" t="s">
        <v>1127</v>
      </c>
      <c r="R9" s="23" t="s">
        <v>255</v>
      </c>
      <c r="S9" s="23" t="s">
        <v>841</v>
      </c>
      <c r="T9" s="23" t="s">
        <v>1267</v>
      </c>
      <c r="U9" s="154">
        <v>3.681</v>
      </c>
      <c r="V9" s="154">
        <v>6291.7389999999996</v>
      </c>
      <c r="W9" s="154">
        <v>23159.892</v>
      </c>
      <c r="X9" s="186">
        <v>4.3859649122807015E-2</v>
      </c>
      <c r="Y9" s="167">
        <v>1.1292254277364E-2</v>
      </c>
      <c r="Z9" s="167">
        <v>4.9041285153836297E-3</v>
      </c>
    </row>
    <row r="10" spans="1:27" x14ac:dyDescent="0.2">
      <c r="A10" s="23" t="s">
        <v>26</v>
      </c>
      <c r="B10" s="23">
        <v>229</v>
      </c>
      <c r="C10" s="23" t="s">
        <v>2357</v>
      </c>
      <c r="D10" s="2" t="s">
        <v>2358</v>
      </c>
      <c r="E10" s="23" t="s">
        <v>253</v>
      </c>
      <c r="F10" s="23" t="s">
        <v>2359</v>
      </c>
      <c r="G10" s="23">
        <v>20140009</v>
      </c>
      <c r="H10" s="23" t="s">
        <v>34</v>
      </c>
      <c r="I10" s="2" t="s">
        <v>973</v>
      </c>
      <c r="J10" s="23" t="s">
        <v>796</v>
      </c>
      <c r="K10" s="21" t="s">
        <v>31</v>
      </c>
      <c r="L10" s="23" t="s">
        <v>159</v>
      </c>
      <c r="M10" s="23" t="s">
        <v>31</v>
      </c>
      <c r="N10" s="21" t="s">
        <v>238</v>
      </c>
      <c r="O10" s="23" t="s">
        <v>80</v>
      </c>
      <c r="P10" t="s">
        <v>2360</v>
      </c>
      <c r="Q10" s="21" t="s">
        <v>1127</v>
      </c>
      <c r="R10" s="23" t="s">
        <v>255</v>
      </c>
      <c r="S10" s="23" t="s">
        <v>841</v>
      </c>
      <c r="T10" s="23" t="s">
        <v>1267</v>
      </c>
      <c r="U10" s="154">
        <v>3.681</v>
      </c>
      <c r="V10" s="154">
        <v>10593.441000000001</v>
      </c>
      <c r="W10" s="154">
        <v>38994.457000000002</v>
      </c>
      <c r="X10" s="186">
        <v>2.4813895781637719E-2</v>
      </c>
      <c r="Y10" s="167">
        <v>1.9012839913715E-2</v>
      </c>
      <c r="Z10" s="167">
        <v>8.2571121840730993E-3</v>
      </c>
    </row>
    <row r="11" spans="1:27" x14ac:dyDescent="0.2">
      <c r="A11" s="23" t="s">
        <v>26</v>
      </c>
      <c r="B11" s="23">
        <v>229</v>
      </c>
      <c r="C11" s="23" t="s">
        <v>2361</v>
      </c>
      <c r="D11" s="2" t="s">
        <v>2362</v>
      </c>
      <c r="E11" s="23" t="s">
        <v>253</v>
      </c>
      <c r="F11" s="23" t="s">
        <v>2363</v>
      </c>
      <c r="G11" s="23">
        <v>29992229</v>
      </c>
      <c r="H11" s="23" t="s">
        <v>34</v>
      </c>
      <c r="I11" s="2" t="s">
        <v>973</v>
      </c>
      <c r="J11" s="23" t="s">
        <v>777</v>
      </c>
      <c r="K11" s="21" t="s">
        <v>147</v>
      </c>
      <c r="L11" s="23" t="s">
        <v>31</v>
      </c>
      <c r="M11" s="23" t="s">
        <v>31</v>
      </c>
      <c r="N11" s="21" t="s">
        <v>166</v>
      </c>
      <c r="O11" s="23" t="s">
        <v>80</v>
      </c>
      <c r="P11" t="s">
        <v>2364</v>
      </c>
      <c r="Q11" s="21" t="s">
        <v>1127</v>
      </c>
      <c r="R11" s="23" t="s">
        <v>837</v>
      </c>
      <c r="S11" s="23" t="s">
        <v>841</v>
      </c>
      <c r="T11" s="23" t="s">
        <v>2365</v>
      </c>
      <c r="U11" s="154">
        <v>3.681</v>
      </c>
      <c r="V11" s="154">
        <v>11902.741</v>
      </c>
      <c r="W11" s="154">
        <v>43813.987999999998</v>
      </c>
      <c r="X11" s="186">
        <v>0</v>
      </c>
      <c r="Y11" s="167">
        <v>2.13627371499732E-2</v>
      </c>
      <c r="Z11" s="167">
        <v>9.2776522606152993E-3</v>
      </c>
    </row>
    <row r="12" spans="1:27" x14ac:dyDescent="0.2">
      <c r="A12" s="23" t="s">
        <v>26</v>
      </c>
      <c r="B12" s="23">
        <v>229</v>
      </c>
      <c r="C12" s="23" t="s">
        <v>2366</v>
      </c>
      <c r="D12" s="2" t="s">
        <v>2367</v>
      </c>
      <c r="E12" s="23" t="s">
        <v>253</v>
      </c>
      <c r="F12" s="23" t="s">
        <v>2368</v>
      </c>
      <c r="G12" s="23">
        <v>29992450</v>
      </c>
      <c r="H12" s="23" t="s">
        <v>34</v>
      </c>
      <c r="I12" s="2" t="s">
        <v>973</v>
      </c>
      <c r="J12" s="23" t="s">
        <v>777</v>
      </c>
      <c r="K12" s="21" t="s">
        <v>147</v>
      </c>
      <c r="L12" s="23" t="s">
        <v>159</v>
      </c>
      <c r="M12" s="23" t="s">
        <v>31</v>
      </c>
      <c r="N12" s="21" t="s">
        <v>31</v>
      </c>
      <c r="O12" s="23" t="s">
        <v>80</v>
      </c>
      <c r="P12" t="s">
        <v>2369</v>
      </c>
      <c r="Q12" s="21" t="s">
        <v>1127</v>
      </c>
      <c r="R12" s="23" t="s">
        <v>837</v>
      </c>
      <c r="S12" s="23" t="s">
        <v>841</v>
      </c>
      <c r="T12" s="23" t="s">
        <v>2370</v>
      </c>
      <c r="U12" s="154">
        <v>3.681</v>
      </c>
      <c r="V12" s="154">
        <v>11417.216</v>
      </c>
      <c r="W12" s="154">
        <v>42026.773999999998</v>
      </c>
      <c r="X12" s="186">
        <v>0</v>
      </c>
      <c r="Y12" s="167">
        <v>2.04913308478268E-2</v>
      </c>
      <c r="Z12" s="167">
        <v>8.8992080288547992E-3</v>
      </c>
    </row>
    <row r="13" spans="1:27" x14ac:dyDescent="0.2">
      <c r="A13" s="23" t="s">
        <v>26</v>
      </c>
      <c r="B13" s="23">
        <v>229</v>
      </c>
      <c r="C13" s="23" t="s">
        <v>2361</v>
      </c>
      <c r="D13" s="2" t="s">
        <v>2362</v>
      </c>
      <c r="E13" s="23" t="s">
        <v>253</v>
      </c>
      <c r="F13" s="23" t="s">
        <v>2371</v>
      </c>
      <c r="G13" s="23">
        <v>29992228</v>
      </c>
      <c r="H13" s="23" t="s">
        <v>34</v>
      </c>
      <c r="I13" s="2" t="s">
        <v>973</v>
      </c>
      <c r="J13" s="23" t="s">
        <v>777</v>
      </c>
      <c r="K13" s="21" t="s">
        <v>147</v>
      </c>
      <c r="L13" s="23" t="s">
        <v>31</v>
      </c>
      <c r="M13" s="23" t="s">
        <v>31</v>
      </c>
      <c r="N13" s="21" t="s">
        <v>31</v>
      </c>
      <c r="O13" s="23" t="s">
        <v>80</v>
      </c>
      <c r="P13" t="s">
        <v>2364</v>
      </c>
      <c r="Q13" s="21" t="s">
        <v>1127</v>
      </c>
      <c r="R13" s="23" t="s">
        <v>837</v>
      </c>
      <c r="S13" s="23" t="s">
        <v>841</v>
      </c>
      <c r="T13" s="23" t="s">
        <v>2365</v>
      </c>
      <c r="U13" s="154">
        <v>3.681</v>
      </c>
      <c r="V13" s="154">
        <v>13588.725</v>
      </c>
      <c r="W13" s="154">
        <v>50020.097000000002</v>
      </c>
      <c r="X13" s="186">
        <v>0</v>
      </c>
      <c r="Y13" s="167">
        <v>2.4388699401710699E-2</v>
      </c>
      <c r="Z13" s="167">
        <v>1.05918015350403E-2</v>
      </c>
    </row>
    <row r="14" spans="1:27" x14ac:dyDescent="0.2">
      <c r="A14" s="23" t="s">
        <v>26</v>
      </c>
      <c r="B14" s="23">
        <v>229</v>
      </c>
      <c r="C14" s="23" t="s">
        <v>2372</v>
      </c>
      <c r="D14" s="2" t="s">
        <v>2373</v>
      </c>
      <c r="E14" s="23" t="s">
        <v>253</v>
      </c>
      <c r="F14" s="23" t="s">
        <v>2374</v>
      </c>
      <c r="G14" s="23">
        <v>201400022</v>
      </c>
      <c r="H14" s="23" t="s">
        <v>34</v>
      </c>
      <c r="I14" s="2" t="s">
        <v>973</v>
      </c>
      <c r="J14" s="23" t="s">
        <v>512</v>
      </c>
      <c r="K14" s="21" t="s">
        <v>31</v>
      </c>
      <c r="L14" s="23" t="s">
        <v>159</v>
      </c>
      <c r="M14" s="23" t="s">
        <v>31</v>
      </c>
      <c r="N14" s="21" t="s">
        <v>238</v>
      </c>
      <c r="O14" s="23" t="s">
        <v>80</v>
      </c>
      <c r="P14" t="s">
        <v>2375</v>
      </c>
      <c r="Q14" s="21" t="s">
        <v>1127</v>
      </c>
      <c r="R14" s="23" t="s">
        <v>255</v>
      </c>
      <c r="S14" s="23" t="s">
        <v>841</v>
      </c>
      <c r="T14" s="23" t="s">
        <v>2376</v>
      </c>
      <c r="U14" s="154">
        <v>3.681</v>
      </c>
      <c r="V14" s="154">
        <v>777.96</v>
      </c>
      <c r="W14" s="154">
        <v>2863.6709999999998</v>
      </c>
      <c r="X14" s="186">
        <v>4.0822991508817769E-2</v>
      </c>
      <c r="Y14" s="167">
        <v>1.39626318247756E-3</v>
      </c>
      <c r="Z14" s="167">
        <v>6.0638504234665003E-4</v>
      </c>
    </row>
    <row r="15" spans="1:27" x14ac:dyDescent="0.2">
      <c r="A15" s="23" t="s">
        <v>26</v>
      </c>
      <c r="B15" s="23">
        <v>229</v>
      </c>
      <c r="C15" s="23" t="s">
        <v>2377</v>
      </c>
      <c r="D15" s="2" t="s">
        <v>2378</v>
      </c>
      <c r="E15" s="23" t="s">
        <v>251</v>
      </c>
      <c r="F15" s="23" t="s">
        <v>2379</v>
      </c>
      <c r="G15" s="23">
        <v>201400013</v>
      </c>
      <c r="H15" s="23" t="s">
        <v>34</v>
      </c>
      <c r="I15" s="2" t="s">
        <v>976</v>
      </c>
      <c r="J15" s="23" t="s">
        <v>789</v>
      </c>
      <c r="K15" s="21" t="s">
        <v>31</v>
      </c>
      <c r="L15" s="23" t="s">
        <v>31</v>
      </c>
      <c r="M15" s="23" t="s">
        <v>31</v>
      </c>
      <c r="N15" s="21" t="s">
        <v>31</v>
      </c>
      <c r="O15" s="23" t="s">
        <v>80</v>
      </c>
      <c r="P15" t="s">
        <v>2380</v>
      </c>
      <c r="Q15" s="21" t="s">
        <v>35</v>
      </c>
      <c r="R15" s="23" t="s">
        <v>837</v>
      </c>
      <c r="S15" s="23" t="s">
        <v>841</v>
      </c>
      <c r="T15" s="23" t="s">
        <v>1267</v>
      </c>
      <c r="U15" s="154">
        <v>1</v>
      </c>
      <c r="V15" s="154">
        <v>32667.187999999998</v>
      </c>
      <c r="W15" s="154">
        <v>32667.187999999998</v>
      </c>
      <c r="X15" s="186">
        <v>1.889763779527559E-2</v>
      </c>
      <c r="Y15" s="167">
        <v>1.59278028019844E-2</v>
      </c>
      <c r="Z15" s="167">
        <v>6.9173072081098004E-3</v>
      </c>
    </row>
    <row r="16" spans="1:27" x14ac:dyDescent="0.2">
      <c r="A16" s="23" t="s">
        <v>26</v>
      </c>
      <c r="B16" s="23">
        <v>229</v>
      </c>
      <c r="C16" s="23" t="s">
        <v>2381</v>
      </c>
      <c r="D16" s="2" t="s">
        <v>2382</v>
      </c>
      <c r="E16" s="23" t="s">
        <v>251</v>
      </c>
      <c r="F16" s="23" t="s">
        <v>2383</v>
      </c>
      <c r="G16" s="23">
        <v>20140003</v>
      </c>
      <c r="H16" s="23" t="s">
        <v>34</v>
      </c>
      <c r="I16" s="2" t="s">
        <v>973</v>
      </c>
      <c r="J16" s="23" t="s">
        <v>794</v>
      </c>
      <c r="K16" s="21" t="s">
        <v>31</v>
      </c>
      <c r="L16" s="23" t="s">
        <v>159</v>
      </c>
      <c r="M16" s="23" t="s">
        <v>31</v>
      </c>
      <c r="N16" s="21" t="s">
        <v>31</v>
      </c>
      <c r="O16" s="23" t="s">
        <v>80</v>
      </c>
      <c r="P16" t="s">
        <v>2384</v>
      </c>
      <c r="Q16" s="21" t="s">
        <v>1127</v>
      </c>
      <c r="R16" s="23" t="s">
        <v>255</v>
      </c>
      <c r="S16" s="23" t="s">
        <v>841</v>
      </c>
      <c r="T16" s="23" t="s">
        <v>1267</v>
      </c>
      <c r="U16" s="154">
        <v>3.681</v>
      </c>
      <c r="V16" s="154">
        <v>14977.014999999999</v>
      </c>
      <c r="W16" s="154">
        <v>55130.392999999996</v>
      </c>
      <c r="X16" s="186">
        <v>2.1000000000000001E-2</v>
      </c>
      <c r="Y16" s="167">
        <v>2.6880367735903798E-2</v>
      </c>
      <c r="Z16" s="167">
        <v>1.16739115751134E-2</v>
      </c>
    </row>
    <row r="17" spans="1:26" x14ac:dyDescent="0.2">
      <c r="A17" s="23" t="s">
        <v>26</v>
      </c>
      <c r="B17" s="23">
        <v>229</v>
      </c>
      <c r="C17" s="23" t="s">
        <v>2385</v>
      </c>
      <c r="D17" s="2" t="s">
        <v>2386</v>
      </c>
      <c r="E17" s="23" t="s">
        <v>251</v>
      </c>
      <c r="F17" s="23" t="s">
        <v>2387</v>
      </c>
      <c r="G17" s="23">
        <v>29998881</v>
      </c>
      <c r="H17" s="23" t="s">
        <v>34</v>
      </c>
      <c r="I17" s="2" t="s">
        <v>973</v>
      </c>
      <c r="J17" s="23" t="s">
        <v>512</v>
      </c>
      <c r="K17" s="21" t="s">
        <v>31</v>
      </c>
      <c r="L17" s="23" t="s">
        <v>31</v>
      </c>
      <c r="M17" s="23" t="s">
        <v>31</v>
      </c>
      <c r="N17" s="21" t="s">
        <v>31</v>
      </c>
      <c r="O17" s="23" t="s">
        <v>80</v>
      </c>
      <c r="P17" t="s">
        <v>2388</v>
      </c>
      <c r="Q17" s="21" t="s">
        <v>1127</v>
      </c>
      <c r="R17" s="23" t="s">
        <v>255</v>
      </c>
      <c r="S17" s="23" t="s">
        <v>841</v>
      </c>
      <c r="T17" s="23" t="s">
        <v>2389</v>
      </c>
      <c r="U17" s="154">
        <v>3.681</v>
      </c>
      <c r="V17" s="154">
        <v>17787.492999999999</v>
      </c>
      <c r="W17" s="154">
        <v>65475.76</v>
      </c>
      <c r="X17" s="186">
        <v>1.3636363636363636E-2</v>
      </c>
      <c r="Y17" s="167">
        <v>3.1924541106471402E-2</v>
      </c>
      <c r="Z17" s="167">
        <v>1.3864552509645601E-2</v>
      </c>
    </row>
    <row r="18" spans="1:26" x14ac:dyDescent="0.2">
      <c r="A18" s="23" t="s">
        <v>26</v>
      </c>
      <c r="B18" s="23">
        <v>229</v>
      </c>
      <c r="C18" s="23" t="s">
        <v>2390</v>
      </c>
      <c r="D18" s="2" t="s">
        <v>2391</v>
      </c>
      <c r="E18" s="23" t="s">
        <v>252</v>
      </c>
      <c r="F18" s="23" t="s">
        <v>2392</v>
      </c>
      <c r="G18" s="23">
        <v>29992140</v>
      </c>
      <c r="H18" s="23" t="s">
        <v>34</v>
      </c>
      <c r="I18" s="2" t="s">
        <v>973</v>
      </c>
      <c r="J18" s="23" t="s">
        <v>512</v>
      </c>
      <c r="K18" s="21" t="s">
        <v>31</v>
      </c>
      <c r="L18" s="23" t="s">
        <v>31</v>
      </c>
      <c r="M18" s="23" t="s">
        <v>31</v>
      </c>
      <c r="N18" s="21" t="s">
        <v>31</v>
      </c>
      <c r="O18" s="23" t="s">
        <v>80</v>
      </c>
      <c r="P18" t="s">
        <v>2393</v>
      </c>
      <c r="Q18" s="21" t="s">
        <v>1127</v>
      </c>
      <c r="R18" s="23" t="s">
        <v>255</v>
      </c>
      <c r="S18" s="23" t="s">
        <v>841</v>
      </c>
      <c r="T18" s="23" t="s">
        <v>2394</v>
      </c>
      <c r="U18" s="154">
        <v>3.681</v>
      </c>
      <c r="V18" s="154">
        <v>4398.8019999999997</v>
      </c>
      <c r="W18" s="154">
        <v>16191.987999999999</v>
      </c>
      <c r="X18" s="186">
        <v>1.4732965009208104E-2</v>
      </c>
      <c r="Y18" s="167">
        <v>7.8948575361933292E-3</v>
      </c>
      <c r="Z18" s="167">
        <v>3.42866844981948E-3</v>
      </c>
    </row>
    <row r="19" spans="1:26" x14ac:dyDescent="0.2">
      <c r="A19" s="23" t="s">
        <v>26</v>
      </c>
      <c r="B19" s="23">
        <v>229</v>
      </c>
      <c r="C19" s="23" t="s">
        <v>2395</v>
      </c>
      <c r="D19" s="2" t="s">
        <v>2396</v>
      </c>
      <c r="E19" s="23" t="s">
        <v>252</v>
      </c>
      <c r="F19" s="23" t="s">
        <v>2397</v>
      </c>
      <c r="G19" s="23">
        <v>33082</v>
      </c>
      <c r="H19" s="23" t="s">
        <v>34</v>
      </c>
      <c r="I19" s="2" t="s">
        <v>973</v>
      </c>
      <c r="J19" s="23" t="s">
        <v>512</v>
      </c>
      <c r="K19" s="21" t="s">
        <v>31</v>
      </c>
      <c r="L19" s="23" t="s">
        <v>31</v>
      </c>
      <c r="M19" s="23" t="s">
        <v>31</v>
      </c>
      <c r="N19" s="21" t="s">
        <v>31</v>
      </c>
      <c r="O19" s="23" t="s">
        <v>80</v>
      </c>
      <c r="P19" t="s">
        <v>2398</v>
      </c>
      <c r="Q19" s="21" t="s">
        <v>1127</v>
      </c>
      <c r="R19" s="23" t="s">
        <v>255</v>
      </c>
      <c r="S19" s="23" t="s">
        <v>841</v>
      </c>
      <c r="T19" s="23" t="s">
        <v>2394</v>
      </c>
      <c r="U19" s="154">
        <v>3.681</v>
      </c>
      <c r="V19" s="154">
        <v>16259.962</v>
      </c>
      <c r="W19" s="154">
        <v>59852.921000000002</v>
      </c>
      <c r="X19" s="186">
        <v>3.5859431030360982E-2</v>
      </c>
      <c r="Y19" s="167">
        <v>2.9182968281527499E-2</v>
      </c>
      <c r="Z19" s="167">
        <v>1.26739111073563E-2</v>
      </c>
    </row>
    <row r="20" spans="1:26" x14ac:dyDescent="0.2">
      <c r="A20" s="2" t="s">
        <v>26</v>
      </c>
      <c r="B20" s="2">
        <v>229</v>
      </c>
      <c r="C20" s="2" t="s">
        <v>2402</v>
      </c>
      <c r="D20" s="2" t="s">
        <v>2399</v>
      </c>
      <c r="E20" s="23" t="s">
        <v>251</v>
      </c>
      <c r="F20" s="2" t="s">
        <v>2400</v>
      </c>
      <c r="G20" s="2">
        <v>299929541</v>
      </c>
      <c r="H20" s="23" t="s">
        <v>34</v>
      </c>
      <c r="I20" s="2" t="s">
        <v>976</v>
      </c>
      <c r="J20" s="23" t="s">
        <v>512</v>
      </c>
      <c r="K20" s="21" t="s">
        <v>31</v>
      </c>
      <c r="L20" s="21" t="s">
        <v>31</v>
      </c>
      <c r="M20" s="21" t="s">
        <v>31</v>
      </c>
      <c r="N20" s="21" t="s">
        <v>31</v>
      </c>
      <c r="O20" s="23" t="s">
        <v>80</v>
      </c>
      <c r="P20" t="s">
        <v>2401</v>
      </c>
      <c r="Q20" s="2" t="s">
        <v>35</v>
      </c>
      <c r="R20" s="23" t="s">
        <v>255</v>
      </c>
      <c r="S20" s="23" t="s">
        <v>841</v>
      </c>
      <c r="T20" s="2" t="s">
        <v>2376</v>
      </c>
      <c r="U20" s="152">
        <v>1</v>
      </c>
      <c r="V20" s="152">
        <v>18941.350999999999</v>
      </c>
      <c r="W20" s="152">
        <v>18941.350999999999</v>
      </c>
      <c r="X20" s="186">
        <v>2.29E-2</v>
      </c>
      <c r="Y20" s="163">
        <v>9.2353864094291294E-3</v>
      </c>
      <c r="Z20" s="163">
        <v>4.0108485629709303E-3</v>
      </c>
    </row>
    <row r="21" spans="1:26" x14ac:dyDescent="0.2">
      <c r="A21" s="2" t="s">
        <v>26</v>
      </c>
      <c r="B21" s="2">
        <v>229</v>
      </c>
      <c r="C21" s="2" t="s">
        <v>2402</v>
      </c>
      <c r="D21" s="2" t="s">
        <v>2399</v>
      </c>
      <c r="E21" s="23" t="s">
        <v>251</v>
      </c>
      <c r="F21" s="2" t="s">
        <v>2635</v>
      </c>
      <c r="G21" s="2">
        <v>29998883</v>
      </c>
      <c r="H21" s="2" t="s">
        <v>34</v>
      </c>
      <c r="I21" s="2" t="s">
        <v>976</v>
      </c>
      <c r="J21" s="2" t="s">
        <v>788</v>
      </c>
      <c r="K21" s="2" t="s">
        <v>31</v>
      </c>
      <c r="L21" s="2" t="s">
        <v>31</v>
      </c>
      <c r="M21" s="2" t="s">
        <v>31</v>
      </c>
      <c r="N21" s="2" t="s">
        <v>31</v>
      </c>
      <c r="O21" s="2" t="s">
        <v>80</v>
      </c>
      <c r="P21" t="s">
        <v>2404</v>
      </c>
      <c r="Q21" s="2" t="s">
        <v>35</v>
      </c>
      <c r="R21" s="2" t="s">
        <v>255</v>
      </c>
      <c r="S21" s="2" t="s">
        <v>841</v>
      </c>
      <c r="T21" s="2" t="s">
        <v>1267</v>
      </c>
      <c r="U21" s="152">
        <v>1</v>
      </c>
      <c r="V21" s="152">
        <v>35400.417999999998</v>
      </c>
      <c r="W21" s="152">
        <v>35400.417999999998</v>
      </c>
      <c r="X21" s="186">
        <v>2.2914757103574702E-2</v>
      </c>
      <c r="Y21" s="163">
        <v>1.7260465284759802E-2</v>
      </c>
      <c r="Z21" s="163">
        <v>7.4960710158166396E-3</v>
      </c>
    </row>
    <row r="22" spans="1:26" x14ac:dyDescent="0.2">
      <c r="A22" s="2" t="s">
        <v>26</v>
      </c>
      <c r="B22" s="2">
        <v>229</v>
      </c>
      <c r="C22" s="2" t="s">
        <v>2405</v>
      </c>
      <c r="D22" s="2" t="s">
        <v>2406</v>
      </c>
      <c r="E22" s="23" t="s">
        <v>251</v>
      </c>
      <c r="F22" s="2" t="s">
        <v>2403</v>
      </c>
      <c r="G22" s="2">
        <v>29991877</v>
      </c>
      <c r="H22" s="2" t="s">
        <v>34</v>
      </c>
      <c r="I22" s="2" t="s">
        <v>973</v>
      </c>
      <c r="J22" s="2" t="s">
        <v>779</v>
      </c>
      <c r="K22" s="2" t="s">
        <v>31</v>
      </c>
      <c r="L22" s="2" t="s">
        <v>31</v>
      </c>
      <c r="M22" s="2" t="s">
        <v>31</v>
      </c>
      <c r="N22" s="2" t="s">
        <v>31</v>
      </c>
      <c r="O22" s="2" t="s">
        <v>80</v>
      </c>
      <c r="P22" t="s">
        <v>2407</v>
      </c>
      <c r="Q22" s="2" t="s">
        <v>35</v>
      </c>
      <c r="R22" s="2" t="s">
        <v>255</v>
      </c>
      <c r="S22" s="2" t="s">
        <v>841</v>
      </c>
      <c r="T22" s="2" t="s">
        <v>2408</v>
      </c>
      <c r="U22" s="152">
        <v>1</v>
      </c>
      <c r="V22" s="152">
        <v>115.342</v>
      </c>
      <c r="W22" s="152">
        <v>115.342</v>
      </c>
      <c r="X22" s="186">
        <v>1.7636031117013302E-2</v>
      </c>
      <c r="Y22" s="163">
        <v>5.6238403193680699E-5</v>
      </c>
      <c r="Z22" s="163">
        <v>2.44238528452755E-5</v>
      </c>
    </row>
    <row r="23" spans="1:26" x14ac:dyDescent="0.2">
      <c r="A23" s="2" t="s">
        <v>26</v>
      </c>
      <c r="B23" s="2">
        <v>229</v>
      </c>
      <c r="C23" s="2" t="s">
        <v>2405</v>
      </c>
      <c r="D23" s="2" t="s">
        <v>2406</v>
      </c>
      <c r="E23" s="23" t="s">
        <v>251</v>
      </c>
      <c r="F23" s="2" t="s">
        <v>2409</v>
      </c>
      <c r="G23" s="2">
        <v>29992352</v>
      </c>
      <c r="H23" s="2" t="s">
        <v>34</v>
      </c>
      <c r="I23" s="2" t="s">
        <v>973</v>
      </c>
      <c r="J23" s="2" t="s">
        <v>779</v>
      </c>
      <c r="K23" s="2" t="s">
        <v>31</v>
      </c>
      <c r="L23" s="2" t="s">
        <v>31</v>
      </c>
      <c r="M23" s="2" t="s">
        <v>31</v>
      </c>
      <c r="N23" s="2" t="s">
        <v>31</v>
      </c>
      <c r="O23" s="2" t="s">
        <v>80</v>
      </c>
      <c r="P23" t="s">
        <v>2410</v>
      </c>
      <c r="Q23" s="2" t="s">
        <v>35</v>
      </c>
      <c r="R23" s="2" t="s">
        <v>255</v>
      </c>
      <c r="S23" s="2" t="s">
        <v>841</v>
      </c>
      <c r="T23" s="2" t="s">
        <v>2408</v>
      </c>
      <c r="U23" s="152">
        <v>1</v>
      </c>
      <c r="V23" s="152">
        <v>16702.248</v>
      </c>
      <c r="W23" s="152">
        <v>16702.248</v>
      </c>
      <c r="X23" s="186">
        <v>2.3115115200000001E-2</v>
      </c>
      <c r="Y23" s="163">
        <v>8.1436489351783097E-3</v>
      </c>
      <c r="Z23" s="163">
        <v>3.53671640589413E-3</v>
      </c>
    </row>
    <row r="24" spans="1:26" x14ac:dyDescent="0.2">
      <c r="A24" s="2" t="s">
        <v>26</v>
      </c>
      <c r="B24" s="2">
        <v>229</v>
      </c>
      <c r="C24" s="2" t="s">
        <v>2411</v>
      </c>
      <c r="D24" s="2" t="s">
        <v>2412</v>
      </c>
      <c r="E24" s="2" t="s">
        <v>253</v>
      </c>
      <c r="F24" s="2" t="s">
        <v>2413</v>
      </c>
      <c r="G24" s="2">
        <v>29991111</v>
      </c>
      <c r="H24" s="2" t="s">
        <v>34</v>
      </c>
      <c r="I24" s="2" t="s">
        <v>973</v>
      </c>
      <c r="J24" s="2" t="s">
        <v>796</v>
      </c>
      <c r="K24" s="2" t="s">
        <v>31</v>
      </c>
      <c r="L24" s="2" t="s">
        <v>159</v>
      </c>
      <c r="M24" s="2" t="s">
        <v>31</v>
      </c>
      <c r="N24" s="2" t="s">
        <v>238</v>
      </c>
      <c r="O24" s="2" t="s">
        <v>80</v>
      </c>
      <c r="P24" t="s">
        <v>2414</v>
      </c>
      <c r="Q24" s="2" t="s">
        <v>1127</v>
      </c>
      <c r="R24" s="2" t="s">
        <v>255</v>
      </c>
      <c r="S24" s="2" t="s">
        <v>841</v>
      </c>
      <c r="T24" s="2" t="s">
        <v>1267</v>
      </c>
      <c r="U24" s="152">
        <v>3.681</v>
      </c>
      <c r="V24" s="152">
        <v>28482.09</v>
      </c>
      <c r="W24" s="152">
        <v>104842.573</v>
      </c>
      <c r="X24" s="186">
        <v>7.0754716981132074E-2</v>
      </c>
      <c r="Y24" s="163">
        <v>5.1118933626405003E-2</v>
      </c>
      <c r="Z24" s="163">
        <v>2.2200511422753401E-2</v>
      </c>
    </row>
    <row r="25" spans="1:26" x14ac:dyDescent="0.2">
      <c r="A25" s="2" t="s">
        <v>26</v>
      </c>
      <c r="B25" s="2">
        <v>229</v>
      </c>
      <c r="C25" s="2" t="s">
        <v>2415</v>
      </c>
      <c r="D25" s="2" t="s">
        <v>2416</v>
      </c>
      <c r="E25" s="2" t="s">
        <v>251</v>
      </c>
      <c r="F25" s="2" t="s">
        <v>2417</v>
      </c>
      <c r="G25" s="2">
        <v>29991947</v>
      </c>
      <c r="H25" s="2" t="s">
        <v>34</v>
      </c>
      <c r="I25" s="2" t="s">
        <v>973</v>
      </c>
      <c r="J25" s="2" t="s">
        <v>512</v>
      </c>
      <c r="K25" s="2" t="s">
        <v>31</v>
      </c>
      <c r="L25" s="2" t="s">
        <v>31</v>
      </c>
      <c r="M25" s="2" t="s">
        <v>31</v>
      </c>
      <c r="N25" s="2" t="s">
        <v>31</v>
      </c>
      <c r="O25" s="2" t="s">
        <v>80</v>
      </c>
      <c r="P25" t="s">
        <v>2418</v>
      </c>
      <c r="Q25" s="2" t="s">
        <v>1127</v>
      </c>
      <c r="R25" s="11" t="s">
        <v>255</v>
      </c>
      <c r="S25" s="2" t="s">
        <v>841</v>
      </c>
      <c r="T25" s="2" t="s">
        <v>2376</v>
      </c>
      <c r="U25" s="152">
        <v>3.681</v>
      </c>
      <c r="V25" s="152">
        <v>504.68200000000002</v>
      </c>
      <c r="W25" s="152">
        <v>1857.7349999999999</v>
      </c>
      <c r="X25" s="186">
        <v>0</v>
      </c>
      <c r="Y25" s="163">
        <v>9.0579082799850902E-4</v>
      </c>
      <c r="Z25" s="163">
        <v>3.9337713440131401E-4</v>
      </c>
    </row>
    <row r="26" spans="1:26" x14ac:dyDescent="0.2">
      <c r="A26" s="2" t="s">
        <v>26</v>
      </c>
      <c r="B26" s="2">
        <v>229</v>
      </c>
      <c r="C26" s="2" t="s">
        <v>2419</v>
      </c>
      <c r="D26" s="2" t="s">
        <v>2420</v>
      </c>
      <c r="E26" s="2" t="s">
        <v>251</v>
      </c>
      <c r="F26" s="2" t="s">
        <v>2421</v>
      </c>
      <c r="G26" s="2">
        <v>29992420</v>
      </c>
      <c r="H26" s="2" t="s">
        <v>34</v>
      </c>
      <c r="I26" s="2" t="s">
        <v>973</v>
      </c>
      <c r="J26" s="2" t="s">
        <v>512</v>
      </c>
      <c r="K26" s="2" t="s">
        <v>31</v>
      </c>
      <c r="L26" s="2" t="s">
        <v>31</v>
      </c>
      <c r="M26" s="2" t="s">
        <v>31</v>
      </c>
      <c r="N26" s="2" t="s">
        <v>31</v>
      </c>
      <c r="O26" s="2" t="s">
        <v>80</v>
      </c>
      <c r="P26" t="s">
        <v>2422</v>
      </c>
      <c r="Q26" s="2" t="s">
        <v>35</v>
      </c>
      <c r="R26" s="11" t="s">
        <v>255</v>
      </c>
      <c r="S26" s="2" t="s">
        <v>841</v>
      </c>
      <c r="T26" s="2" t="s">
        <v>2423</v>
      </c>
      <c r="U26" s="152">
        <v>1</v>
      </c>
      <c r="V26" s="152">
        <v>20176.561000000002</v>
      </c>
      <c r="W26" s="152">
        <v>20176.561000000002</v>
      </c>
      <c r="X26" s="186">
        <v>0</v>
      </c>
      <c r="Y26" s="163">
        <v>9.8376473744658296E-3</v>
      </c>
      <c r="Z26" s="163">
        <v>4.2724052991010703E-3</v>
      </c>
    </row>
    <row r="27" spans="1:26" x14ac:dyDescent="0.2">
      <c r="A27" s="2" t="s">
        <v>26</v>
      </c>
      <c r="B27" s="2">
        <v>229</v>
      </c>
      <c r="C27" s="2" t="s">
        <v>2419</v>
      </c>
      <c r="D27" s="2" t="s">
        <v>2420</v>
      </c>
      <c r="E27" s="2" t="s">
        <v>251</v>
      </c>
      <c r="F27" s="2" t="s">
        <v>2424</v>
      </c>
      <c r="G27" s="2">
        <v>29992421</v>
      </c>
      <c r="H27" s="2" t="s">
        <v>34</v>
      </c>
      <c r="I27" s="2" t="s">
        <v>973</v>
      </c>
      <c r="J27" s="2" t="s">
        <v>512</v>
      </c>
      <c r="K27" s="2" t="s">
        <v>31</v>
      </c>
      <c r="L27" s="2" t="s">
        <v>31</v>
      </c>
      <c r="M27" s="2" t="s">
        <v>31</v>
      </c>
      <c r="N27" s="2" t="s">
        <v>31</v>
      </c>
      <c r="O27" s="2" t="s">
        <v>80</v>
      </c>
      <c r="P27" t="s">
        <v>2425</v>
      </c>
      <c r="Q27" s="2" t="s">
        <v>35</v>
      </c>
      <c r="R27" s="2" t="s">
        <v>255</v>
      </c>
      <c r="S27" s="2" t="s">
        <v>841</v>
      </c>
      <c r="T27" s="2" t="s">
        <v>2423</v>
      </c>
      <c r="U27" s="152">
        <v>1</v>
      </c>
      <c r="V27" s="152">
        <v>22682.149000000001</v>
      </c>
      <c r="W27" s="152">
        <v>22682.149000000001</v>
      </c>
      <c r="X27" s="186">
        <v>0</v>
      </c>
      <c r="Y27" s="163">
        <v>1.1059317205581599E-2</v>
      </c>
      <c r="Z27" s="163">
        <v>4.8029659566987803E-3</v>
      </c>
    </row>
    <row r="28" spans="1:26" x14ac:dyDescent="0.2">
      <c r="A28" s="2" t="s">
        <v>26</v>
      </c>
      <c r="B28" s="2">
        <v>229</v>
      </c>
      <c r="C28" s="2" t="s">
        <v>2426</v>
      </c>
      <c r="D28" s="2" t="s">
        <v>2427</v>
      </c>
      <c r="E28" s="2" t="s">
        <v>251</v>
      </c>
      <c r="F28" s="2" t="s">
        <v>2428</v>
      </c>
      <c r="G28" s="2">
        <v>29992445</v>
      </c>
      <c r="H28" s="2" t="s">
        <v>34</v>
      </c>
      <c r="I28" s="2" t="s">
        <v>973</v>
      </c>
      <c r="J28" s="2" t="s">
        <v>512</v>
      </c>
      <c r="K28" s="2" t="s">
        <v>31</v>
      </c>
      <c r="L28" s="2" t="s">
        <v>159</v>
      </c>
      <c r="M28" s="2" t="s">
        <v>159</v>
      </c>
      <c r="N28" s="2" t="s">
        <v>31</v>
      </c>
      <c r="O28" s="2" t="s">
        <v>80</v>
      </c>
      <c r="P28" t="s">
        <v>2429</v>
      </c>
      <c r="Q28" s="2" t="s">
        <v>1127</v>
      </c>
      <c r="R28" s="2" t="s">
        <v>255</v>
      </c>
      <c r="S28" s="2" t="s">
        <v>841</v>
      </c>
      <c r="T28" s="2" t="s">
        <v>2376</v>
      </c>
      <c r="U28" s="152">
        <v>3.681</v>
      </c>
      <c r="V28" s="152">
        <v>17511.509999999998</v>
      </c>
      <c r="W28" s="152">
        <v>64459.868000000002</v>
      </c>
      <c r="X28" s="186">
        <v>0</v>
      </c>
      <c r="Y28" s="163">
        <v>3.1429214548094199E-2</v>
      </c>
      <c r="Z28" s="163">
        <v>1.3649436462867001E-2</v>
      </c>
    </row>
    <row r="29" spans="1:26" x14ac:dyDescent="0.2">
      <c r="A29" s="2" t="s">
        <v>26</v>
      </c>
      <c r="B29" s="2">
        <v>229</v>
      </c>
      <c r="C29" s="2" t="s">
        <v>2430</v>
      </c>
      <c r="D29" s="2" t="s">
        <v>2431</v>
      </c>
      <c r="E29" s="2" t="s">
        <v>253</v>
      </c>
      <c r="F29" s="2" t="s">
        <v>2432</v>
      </c>
      <c r="G29" s="2">
        <v>29991914</v>
      </c>
      <c r="H29" s="2" t="s">
        <v>34</v>
      </c>
      <c r="I29" s="2" t="s">
        <v>976</v>
      </c>
      <c r="J29" s="2" t="s">
        <v>512</v>
      </c>
      <c r="K29" s="2" t="s">
        <v>147</v>
      </c>
      <c r="L29" s="2" t="s">
        <v>159</v>
      </c>
      <c r="M29" s="2" t="s">
        <v>31</v>
      </c>
      <c r="N29" s="2" t="s">
        <v>31</v>
      </c>
      <c r="O29" s="2" t="s">
        <v>80</v>
      </c>
      <c r="P29" t="s">
        <v>2433</v>
      </c>
      <c r="Q29" s="2" t="s">
        <v>1127</v>
      </c>
      <c r="R29" s="2" t="s">
        <v>255</v>
      </c>
      <c r="S29" s="2" t="s">
        <v>841</v>
      </c>
      <c r="T29" s="2" t="s">
        <v>2434</v>
      </c>
      <c r="U29" s="152">
        <v>3.681</v>
      </c>
      <c r="V29" s="152">
        <v>2859.855</v>
      </c>
      <c r="W29" s="152">
        <v>10527.127</v>
      </c>
      <c r="X29" s="186">
        <v>2.5270393207318307E-2</v>
      </c>
      <c r="Y29" s="163">
        <v>5.1327958118522502E-3</v>
      </c>
      <c r="Z29" s="163">
        <v>2.2291288954593199E-3</v>
      </c>
    </row>
    <row r="30" spans="1:26" x14ac:dyDescent="0.2">
      <c r="A30" s="2" t="s">
        <v>26</v>
      </c>
      <c r="B30" s="2">
        <v>229</v>
      </c>
      <c r="C30" s="2" t="s">
        <v>2435</v>
      </c>
      <c r="D30" s="2" t="s">
        <v>2436</v>
      </c>
      <c r="E30" s="2" t="s">
        <v>253</v>
      </c>
      <c r="F30" s="2" t="s">
        <v>2435</v>
      </c>
      <c r="G30" s="2">
        <v>201400018</v>
      </c>
      <c r="H30" s="2" t="s">
        <v>34</v>
      </c>
      <c r="I30" s="2" t="s">
        <v>977</v>
      </c>
      <c r="J30" s="2" t="s">
        <v>512</v>
      </c>
      <c r="K30" s="2" t="s">
        <v>147</v>
      </c>
      <c r="L30" s="2" t="s">
        <v>159</v>
      </c>
      <c r="M30" s="2" t="s">
        <v>159</v>
      </c>
      <c r="N30" s="2" t="s">
        <v>166</v>
      </c>
      <c r="O30" s="2" t="s">
        <v>80</v>
      </c>
      <c r="P30" t="s">
        <v>2437</v>
      </c>
      <c r="Q30" s="2" t="s">
        <v>1127</v>
      </c>
      <c r="R30" s="2" t="s">
        <v>255</v>
      </c>
      <c r="S30" s="2" t="s">
        <v>841</v>
      </c>
      <c r="T30" s="2" t="s">
        <v>2438</v>
      </c>
      <c r="U30" s="152">
        <v>3.681</v>
      </c>
      <c r="V30" s="152">
        <v>23169.667000000001</v>
      </c>
      <c r="W30" s="152">
        <v>85287.544999999998</v>
      </c>
      <c r="X30" s="186">
        <v>7.4999999999999997E-2</v>
      </c>
      <c r="Y30" s="163">
        <v>4.1584331758754103E-2</v>
      </c>
      <c r="Z30" s="163">
        <v>1.80597161702317E-2</v>
      </c>
    </row>
    <row r="31" spans="1:26" x14ac:dyDescent="0.2">
      <c r="A31" s="2" t="s">
        <v>26</v>
      </c>
      <c r="B31" s="2">
        <v>229</v>
      </c>
      <c r="C31" s="2" t="s">
        <v>2439</v>
      </c>
      <c r="D31" s="2" t="s">
        <v>2440</v>
      </c>
      <c r="E31" s="2" t="s">
        <v>251</v>
      </c>
      <c r="F31" s="2" t="s">
        <v>2441</v>
      </c>
      <c r="G31" s="2">
        <v>20140005</v>
      </c>
      <c r="H31" s="2" t="s">
        <v>34</v>
      </c>
      <c r="I31" s="2" t="s">
        <v>973</v>
      </c>
      <c r="J31" s="2" t="s">
        <v>794</v>
      </c>
      <c r="K31" s="2" t="s">
        <v>147</v>
      </c>
      <c r="L31" s="2" t="s">
        <v>159</v>
      </c>
      <c r="M31" s="2" t="s">
        <v>166</v>
      </c>
      <c r="N31" s="2" t="s">
        <v>166</v>
      </c>
      <c r="O31" s="2" t="s">
        <v>80</v>
      </c>
      <c r="P31" t="s">
        <v>2442</v>
      </c>
      <c r="Q31" s="2" t="s">
        <v>1127</v>
      </c>
      <c r="R31" s="2" t="s">
        <v>255</v>
      </c>
      <c r="S31" s="2" t="s">
        <v>841</v>
      </c>
      <c r="T31" s="2" t="s">
        <v>1267</v>
      </c>
      <c r="U31" s="152">
        <v>3.681</v>
      </c>
      <c r="V31" s="152">
        <v>7058.4610000000002</v>
      </c>
      <c r="W31" s="152">
        <v>25982.196</v>
      </c>
      <c r="X31" s="186">
        <v>2.5000000000000001E-2</v>
      </c>
      <c r="Y31" s="163">
        <v>1.26683476396738E-2</v>
      </c>
      <c r="Z31" s="163">
        <v>5.5017539790133E-3</v>
      </c>
    </row>
    <row r="32" spans="1:26" x14ac:dyDescent="0.2">
      <c r="A32" s="2" t="s">
        <v>26</v>
      </c>
      <c r="B32" s="2">
        <v>229</v>
      </c>
      <c r="C32" s="2" t="s">
        <v>2443</v>
      </c>
      <c r="D32" s="2" t="s">
        <v>2444</v>
      </c>
      <c r="E32" s="2" t="s">
        <v>253</v>
      </c>
      <c r="F32" s="2" t="s">
        <v>2445</v>
      </c>
      <c r="G32" s="2">
        <v>29998882</v>
      </c>
      <c r="H32" s="2" t="s">
        <v>34</v>
      </c>
      <c r="I32" s="2" t="s">
        <v>977</v>
      </c>
      <c r="J32" s="2" t="s">
        <v>512</v>
      </c>
      <c r="K32" s="2" t="s">
        <v>147</v>
      </c>
      <c r="L32" s="2" t="s">
        <v>166</v>
      </c>
      <c r="M32" s="2" t="s">
        <v>166</v>
      </c>
      <c r="N32" s="2" t="s">
        <v>166</v>
      </c>
      <c r="O32" s="2" t="s">
        <v>80</v>
      </c>
      <c r="P32" t="s">
        <v>2446</v>
      </c>
      <c r="Q32" s="2" t="s">
        <v>1127</v>
      </c>
      <c r="R32" s="2" t="s">
        <v>255</v>
      </c>
      <c r="S32" s="2" t="s">
        <v>841</v>
      </c>
      <c r="T32" s="2" t="s">
        <v>2370</v>
      </c>
      <c r="U32" s="152">
        <v>3.681</v>
      </c>
      <c r="V32" s="152">
        <v>15588.9</v>
      </c>
      <c r="W32" s="152">
        <v>57382.739000000001</v>
      </c>
      <c r="X32" s="186">
        <v>0</v>
      </c>
      <c r="Y32" s="163">
        <v>2.7978561956187802E-2</v>
      </c>
      <c r="Z32" s="163">
        <v>1.2150847841233501E-2</v>
      </c>
    </row>
    <row r="33" spans="1:26" x14ac:dyDescent="0.2">
      <c r="A33" s="2" t="s">
        <v>26</v>
      </c>
      <c r="B33" s="2">
        <v>229</v>
      </c>
      <c r="C33" s="2" t="s">
        <v>2447</v>
      </c>
      <c r="D33" s="2" t="s">
        <v>2448</v>
      </c>
      <c r="E33" s="2" t="s">
        <v>253</v>
      </c>
      <c r="F33" s="2" t="s">
        <v>2449</v>
      </c>
      <c r="G33" s="2">
        <v>20140007</v>
      </c>
      <c r="H33" s="2" t="s">
        <v>34</v>
      </c>
      <c r="I33" s="2" t="s">
        <v>973</v>
      </c>
      <c r="J33" s="2" t="s">
        <v>794</v>
      </c>
      <c r="K33" s="2" t="s">
        <v>147</v>
      </c>
      <c r="L33" s="2" t="s">
        <v>195</v>
      </c>
      <c r="M33" s="2" t="s">
        <v>166</v>
      </c>
      <c r="N33" s="2" t="s">
        <v>238</v>
      </c>
      <c r="O33" s="2" t="s">
        <v>80</v>
      </c>
      <c r="P33" t="s">
        <v>2450</v>
      </c>
      <c r="Q33" s="2" t="s">
        <v>1127</v>
      </c>
      <c r="R33" s="2" t="s">
        <v>837</v>
      </c>
      <c r="S33" s="2" t="s">
        <v>841</v>
      </c>
      <c r="T33" s="2" t="s">
        <v>2339</v>
      </c>
      <c r="U33" s="152">
        <v>3.681</v>
      </c>
      <c r="V33" s="152">
        <v>7785.2740000000003</v>
      </c>
      <c r="W33" s="152">
        <v>28657.593000000001</v>
      </c>
      <c r="X33" s="186">
        <v>4.0816326530612246E-4</v>
      </c>
      <c r="Y33" s="163">
        <v>1.39728123336668E-2</v>
      </c>
      <c r="Z33" s="163">
        <v>6.0682717305614404E-3</v>
      </c>
    </row>
    <row r="34" spans="1:26" x14ac:dyDescent="0.2">
      <c r="A34" s="2" t="s">
        <v>26</v>
      </c>
      <c r="B34" s="2">
        <v>229</v>
      </c>
      <c r="C34" s="2" t="s">
        <v>2451</v>
      </c>
      <c r="D34" s="2" t="s">
        <v>2452</v>
      </c>
      <c r="E34" s="2" t="s">
        <v>253</v>
      </c>
      <c r="F34" s="2" t="s">
        <v>2453</v>
      </c>
      <c r="G34" s="2">
        <v>299935191</v>
      </c>
      <c r="H34" s="2" t="s">
        <v>34</v>
      </c>
      <c r="I34" s="2" t="s">
        <v>977</v>
      </c>
      <c r="J34" s="2" t="s">
        <v>784</v>
      </c>
      <c r="K34" s="2" t="s">
        <v>147</v>
      </c>
      <c r="L34" s="2" t="s">
        <v>166</v>
      </c>
      <c r="M34" s="2" t="s">
        <v>166</v>
      </c>
      <c r="N34" s="2" t="s">
        <v>166</v>
      </c>
      <c r="O34" s="2" t="s">
        <v>80</v>
      </c>
      <c r="P34" t="s">
        <v>2454</v>
      </c>
      <c r="Q34" s="2" t="s">
        <v>1127</v>
      </c>
      <c r="R34" s="2" t="s">
        <v>837</v>
      </c>
      <c r="S34" s="2" t="s">
        <v>841</v>
      </c>
      <c r="T34" s="2" t="s">
        <v>2389</v>
      </c>
      <c r="U34" s="152">
        <v>3.681</v>
      </c>
      <c r="V34" s="152">
        <v>18207.558000000001</v>
      </c>
      <c r="W34" s="152">
        <v>67022.021999999997</v>
      </c>
      <c r="X34" s="186">
        <v>9.0855093167701864E-2</v>
      </c>
      <c r="Y34" s="163">
        <v>3.2678464206884798E-2</v>
      </c>
      <c r="Z34" s="163">
        <v>1.4191974801451001E-2</v>
      </c>
    </row>
    <row r="35" spans="1:26" x14ac:dyDescent="0.2">
      <c r="A35" s="2" t="s">
        <v>26</v>
      </c>
      <c r="B35" s="2">
        <v>229</v>
      </c>
      <c r="C35" s="2" t="s">
        <v>2455</v>
      </c>
      <c r="D35" s="2" t="s">
        <v>2456</v>
      </c>
      <c r="E35" s="2" t="s">
        <v>254</v>
      </c>
      <c r="F35" s="2" t="s">
        <v>2457</v>
      </c>
      <c r="G35" s="2">
        <v>201400017</v>
      </c>
      <c r="H35" s="2" t="s">
        <v>34</v>
      </c>
      <c r="I35" s="2" t="s">
        <v>973</v>
      </c>
      <c r="J35" s="2" t="s">
        <v>794</v>
      </c>
      <c r="K35" s="2" t="s">
        <v>147</v>
      </c>
      <c r="L35" s="2" t="s">
        <v>2458</v>
      </c>
      <c r="M35" s="2" t="s">
        <v>175</v>
      </c>
      <c r="N35" s="2" t="s">
        <v>238</v>
      </c>
      <c r="O35" s="2" t="s">
        <v>80</v>
      </c>
      <c r="P35" t="s">
        <v>2459</v>
      </c>
      <c r="Q35" s="2" t="s">
        <v>1130</v>
      </c>
      <c r="R35" s="2" t="s">
        <v>837</v>
      </c>
      <c r="S35" s="2" t="s">
        <v>841</v>
      </c>
      <c r="T35" s="2" t="s">
        <v>2460</v>
      </c>
      <c r="U35" s="152">
        <v>3.9790000000000001</v>
      </c>
      <c r="V35" s="152">
        <v>5840.2160000000003</v>
      </c>
      <c r="W35" s="152">
        <v>23238.803</v>
      </c>
      <c r="X35" s="186">
        <v>3.3609340707969556E-4</v>
      </c>
      <c r="Y35" s="163">
        <v>1.1330729595907999E-2</v>
      </c>
      <c r="Z35" s="163">
        <v>4.9208380139634201E-3</v>
      </c>
    </row>
    <row r="36" spans="1:26" x14ac:dyDescent="0.2">
      <c r="A36" s="2" t="s">
        <v>26</v>
      </c>
      <c r="B36" s="2">
        <v>229</v>
      </c>
      <c r="C36" s="2" t="s">
        <v>2461</v>
      </c>
      <c r="D36" s="2" t="s">
        <v>2462</v>
      </c>
      <c r="E36" s="2" t="s">
        <v>254</v>
      </c>
      <c r="F36" s="2" t="s">
        <v>2463</v>
      </c>
      <c r="G36" s="2">
        <v>20140002</v>
      </c>
      <c r="H36" s="2" t="s">
        <v>34</v>
      </c>
      <c r="I36" s="2" t="s">
        <v>976</v>
      </c>
      <c r="J36" s="2" t="s">
        <v>790</v>
      </c>
      <c r="K36" s="2" t="s">
        <v>147</v>
      </c>
      <c r="L36" s="2" t="s">
        <v>195</v>
      </c>
      <c r="M36" s="2" t="s">
        <v>195</v>
      </c>
      <c r="N36" s="2" t="s">
        <v>238</v>
      </c>
      <c r="O36" s="2" t="s">
        <v>80</v>
      </c>
      <c r="P36" t="s">
        <v>2464</v>
      </c>
      <c r="Q36" s="2" t="s">
        <v>1127</v>
      </c>
      <c r="R36" s="2" t="s">
        <v>837</v>
      </c>
      <c r="S36" s="2" t="s">
        <v>841</v>
      </c>
      <c r="T36" s="2" t="s">
        <v>2344</v>
      </c>
      <c r="U36" s="152">
        <v>3.681</v>
      </c>
      <c r="V36" s="152">
        <v>15079.603999999999</v>
      </c>
      <c r="W36" s="152">
        <v>55508.02</v>
      </c>
      <c r="X36" s="186">
        <v>1.1087466063114292E-2</v>
      </c>
      <c r="Y36" s="163">
        <v>2.7064490366718302E-2</v>
      </c>
      <c r="Z36" s="163">
        <v>1.1753874443636099E-2</v>
      </c>
    </row>
    <row r="37" spans="1:26" x14ac:dyDescent="0.2">
      <c r="A37" s="2" t="s">
        <v>26</v>
      </c>
      <c r="B37" s="2">
        <v>229</v>
      </c>
      <c r="C37" s="2" t="s">
        <v>2465</v>
      </c>
      <c r="D37" s="2" t="s">
        <v>2466</v>
      </c>
      <c r="E37" s="2" t="s">
        <v>253</v>
      </c>
      <c r="F37" s="2" t="s">
        <v>2467</v>
      </c>
      <c r="G37" s="2">
        <v>29992440</v>
      </c>
      <c r="H37" s="2" t="s">
        <v>34</v>
      </c>
      <c r="I37" s="2" t="s">
        <v>973</v>
      </c>
      <c r="J37" s="2" t="s">
        <v>798</v>
      </c>
      <c r="K37" s="2" t="s">
        <v>147</v>
      </c>
      <c r="L37" s="2" t="s">
        <v>159</v>
      </c>
      <c r="M37" s="2" t="s">
        <v>166</v>
      </c>
      <c r="N37" s="2" t="s">
        <v>238</v>
      </c>
      <c r="O37" s="2" t="s">
        <v>80</v>
      </c>
      <c r="P37" t="s">
        <v>2468</v>
      </c>
      <c r="Q37" s="2" t="s">
        <v>1127</v>
      </c>
      <c r="R37" s="2" t="s">
        <v>255</v>
      </c>
      <c r="S37" s="2" t="s">
        <v>841</v>
      </c>
      <c r="T37" s="2" t="s">
        <v>2469</v>
      </c>
      <c r="U37" s="152">
        <v>3.681</v>
      </c>
      <c r="V37" s="152">
        <v>5968.0730000000003</v>
      </c>
      <c r="W37" s="152">
        <v>21968.476999999999</v>
      </c>
      <c r="X37" s="186">
        <v>2.0933640360058614E-3</v>
      </c>
      <c r="Y37" s="163">
        <v>1.07113462377424E-2</v>
      </c>
      <c r="Z37" s="163">
        <v>4.6518451703623596E-3</v>
      </c>
    </row>
    <row r="38" spans="1:26" x14ac:dyDescent="0.2">
      <c r="A38" s="2" t="s">
        <v>26</v>
      </c>
      <c r="B38" s="2">
        <v>229</v>
      </c>
      <c r="C38" s="2" t="s">
        <v>2470</v>
      </c>
      <c r="D38" s="2" t="s">
        <v>2471</v>
      </c>
      <c r="E38" s="2" t="s">
        <v>253</v>
      </c>
      <c r="F38" s="2" t="s">
        <v>2472</v>
      </c>
      <c r="G38" s="2">
        <v>201400016</v>
      </c>
      <c r="H38" s="2" t="s">
        <v>34</v>
      </c>
      <c r="I38" s="2" t="s">
        <v>973</v>
      </c>
      <c r="J38" s="2" t="s">
        <v>783</v>
      </c>
      <c r="K38" s="2" t="s">
        <v>147</v>
      </c>
      <c r="L38" s="2" t="s">
        <v>195</v>
      </c>
      <c r="M38" s="2" t="s">
        <v>195</v>
      </c>
      <c r="N38" s="2" t="s">
        <v>238</v>
      </c>
      <c r="O38" s="2" t="s">
        <v>80</v>
      </c>
      <c r="P38" t="s">
        <v>2473</v>
      </c>
      <c r="Q38" s="2" t="s">
        <v>1130</v>
      </c>
      <c r="R38" s="2" t="s">
        <v>837</v>
      </c>
      <c r="S38" s="2" t="s">
        <v>841</v>
      </c>
      <c r="T38" s="2" t="s">
        <v>2474</v>
      </c>
      <c r="U38" s="152">
        <v>3.9790000000000001</v>
      </c>
      <c r="V38" s="152">
        <v>7161.9440000000004</v>
      </c>
      <c r="W38" s="152">
        <v>28498.089</v>
      </c>
      <c r="X38" s="186">
        <v>7.5293645216343739E-4</v>
      </c>
      <c r="Y38" s="163">
        <v>1.38950418667638E-2</v>
      </c>
      <c r="Z38" s="163">
        <v>6.0344966883930902E-3</v>
      </c>
    </row>
    <row r="39" spans="1:26" x14ac:dyDescent="0.2">
      <c r="A39" s="2" t="s">
        <v>26</v>
      </c>
      <c r="B39" s="2">
        <v>229</v>
      </c>
      <c r="C39" s="2" t="s">
        <v>2475</v>
      </c>
      <c r="D39" s="2" t="s">
        <v>2476</v>
      </c>
      <c r="E39" s="2" t="s">
        <v>253</v>
      </c>
      <c r="F39" s="2" t="s">
        <v>2477</v>
      </c>
      <c r="G39" s="2">
        <v>125512852</v>
      </c>
      <c r="H39" s="2" t="s">
        <v>34</v>
      </c>
      <c r="I39" s="2" t="s">
        <v>973</v>
      </c>
      <c r="J39" s="2" t="s">
        <v>794</v>
      </c>
      <c r="K39" s="2" t="s">
        <v>147</v>
      </c>
      <c r="L39" s="2" t="s">
        <v>195</v>
      </c>
      <c r="M39" s="2" t="s">
        <v>195</v>
      </c>
      <c r="N39" s="2" t="s">
        <v>238</v>
      </c>
      <c r="O39" s="2" t="s">
        <v>80</v>
      </c>
      <c r="P39" t="s">
        <v>2478</v>
      </c>
      <c r="Q39" s="2" t="s">
        <v>1130</v>
      </c>
      <c r="R39" s="2" t="s">
        <v>837</v>
      </c>
      <c r="S39" s="2" t="s">
        <v>841</v>
      </c>
      <c r="T39" s="2" t="s">
        <v>2479</v>
      </c>
      <c r="U39" s="152">
        <v>3.9790000000000001</v>
      </c>
      <c r="V39" s="152">
        <v>8173.6009999999997</v>
      </c>
      <c r="W39" s="152">
        <v>32523.576000000001</v>
      </c>
      <c r="X39" s="186">
        <v>6.309413645158577E-4</v>
      </c>
      <c r="Y39" s="163">
        <v>1.5857780483345699E-2</v>
      </c>
      <c r="Z39" s="163">
        <v>6.8868971198214604E-3</v>
      </c>
    </row>
    <row r="40" spans="1:26" x14ac:dyDescent="0.2">
      <c r="A40" s="2" t="s">
        <v>26</v>
      </c>
      <c r="B40" s="2">
        <v>229</v>
      </c>
      <c r="C40" s="2" t="s">
        <v>2480</v>
      </c>
      <c r="D40" s="2" t="s">
        <v>2481</v>
      </c>
      <c r="E40" s="2" t="s">
        <v>253</v>
      </c>
      <c r="F40" s="2" t="s">
        <v>2482</v>
      </c>
      <c r="G40" s="2">
        <v>201400015</v>
      </c>
      <c r="H40" s="2" t="s">
        <v>34</v>
      </c>
      <c r="I40" s="2" t="s">
        <v>977</v>
      </c>
      <c r="J40" s="2" t="s">
        <v>784</v>
      </c>
      <c r="K40" s="2" t="s">
        <v>147</v>
      </c>
      <c r="L40" s="2" t="s">
        <v>166</v>
      </c>
      <c r="M40" s="2" t="s">
        <v>166</v>
      </c>
      <c r="N40" s="2" t="s">
        <v>166</v>
      </c>
      <c r="O40" s="2" t="s">
        <v>80</v>
      </c>
      <c r="P40" t="s">
        <v>2483</v>
      </c>
      <c r="Q40" s="2" t="s">
        <v>1127</v>
      </c>
      <c r="R40" s="2" t="s">
        <v>837</v>
      </c>
      <c r="S40" s="2" t="s">
        <v>841</v>
      </c>
      <c r="T40" s="2" t="s">
        <v>2484</v>
      </c>
      <c r="U40" s="152">
        <v>3.681</v>
      </c>
      <c r="V40" s="152">
        <v>21180.494999999999</v>
      </c>
      <c r="W40" s="152">
        <v>77965.402000000002</v>
      </c>
      <c r="X40" s="186">
        <v>0.03</v>
      </c>
      <c r="Y40" s="163">
        <v>3.8014215883715098E-2</v>
      </c>
      <c r="Z40" s="163">
        <v>1.6509245676390699E-2</v>
      </c>
    </row>
    <row r="41" spans="1:26" x14ac:dyDescent="0.2">
      <c r="A41" s="2" t="s">
        <v>26</v>
      </c>
      <c r="B41" s="2">
        <v>229</v>
      </c>
      <c r="C41" s="2" t="s">
        <v>2485</v>
      </c>
      <c r="D41" s="2" t="s">
        <v>2486</v>
      </c>
      <c r="E41" s="2" t="s">
        <v>253</v>
      </c>
      <c r="F41" s="2" t="s">
        <v>2487</v>
      </c>
      <c r="G41" s="2">
        <v>20140013</v>
      </c>
      <c r="H41" s="2" t="s">
        <v>34</v>
      </c>
      <c r="I41" s="2" t="s">
        <v>973</v>
      </c>
      <c r="J41" s="2" t="s">
        <v>796</v>
      </c>
      <c r="K41" s="2" t="s">
        <v>147</v>
      </c>
      <c r="L41" s="2" t="s">
        <v>159</v>
      </c>
      <c r="M41" s="2" t="s">
        <v>166</v>
      </c>
      <c r="N41" s="2" t="s">
        <v>166</v>
      </c>
      <c r="O41" s="2" t="s">
        <v>80</v>
      </c>
      <c r="P41" t="s">
        <v>2488</v>
      </c>
      <c r="Q41" s="2" t="s">
        <v>1127</v>
      </c>
      <c r="R41" s="2" t="s">
        <v>837</v>
      </c>
      <c r="S41" s="2" t="s">
        <v>841</v>
      </c>
      <c r="T41" s="2" t="s">
        <v>2469</v>
      </c>
      <c r="U41" s="152">
        <v>3.681</v>
      </c>
      <c r="V41" s="152">
        <v>3750.1</v>
      </c>
      <c r="W41" s="152">
        <v>13804.119000000001</v>
      </c>
      <c r="X41" s="186">
        <v>2.9011200978682888E-4</v>
      </c>
      <c r="Y41" s="163">
        <v>6.7305849315171303E-3</v>
      </c>
      <c r="Z41" s="163">
        <v>2.9230349119954099E-3</v>
      </c>
    </row>
    <row r="42" spans="1:26" x14ac:dyDescent="0.2">
      <c r="A42" s="2" t="s">
        <v>26</v>
      </c>
      <c r="B42" s="2">
        <v>229</v>
      </c>
      <c r="C42" s="2" t="s">
        <v>2489</v>
      </c>
      <c r="D42" s="2" t="s">
        <v>2490</v>
      </c>
      <c r="E42" s="2" t="s">
        <v>253</v>
      </c>
      <c r="F42" s="2" t="s">
        <v>2491</v>
      </c>
      <c r="G42" s="2">
        <v>20140014</v>
      </c>
      <c r="H42" s="2" t="s">
        <v>34</v>
      </c>
      <c r="I42" s="2" t="s">
        <v>973</v>
      </c>
      <c r="J42" s="2" t="s">
        <v>796</v>
      </c>
      <c r="K42" s="2" t="s">
        <v>147</v>
      </c>
      <c r="L42" s="2" t="s">
        <v>159</v>
      </c>
      <c r="M42" s="2" t="s">
        <v>166</v>
      </c>
      <c r="N42" s="2" t="s">
        <v>166</v>
      </c>
      <c r="O42" s="2" t="s">
        <v>80</v>
      </c>
      <c r="P42" t="s">
        <v>2488</v>
      </c>
      <c r="Q42" s="2" t="s">
        <v>1127</v>
      </c>
      <c r="R42" s="2" t="s">
        <v>837</v>
      </c>
      <c r="S42" s="2" t="s">
        <v>841</v>
      </c>
      <c r="T42" s="2" t="s">
        <v>2469</v>
      </c>
      <c r="U42" s="152">
        <v>3.681</v>
      </c>
      <c r="V42" s="152">
        <v>5282.2129999999997</v>
      </c>
      <c r="W42" s="152">
        <v>19443.828000000001</v>
      </c>
      <c r="X42" s="186">
        <v>1.7780452141116019E-3</v>
      </c>
      <c r="Y42" s="163">
        <v>9.4803828136610195E-3</v>
      </c>
      <c r="Z42" s="163">
        <v>4.1172483855970096E-3</v>
      </c>
    </row>
    <row r="43" spans="1:26" x14ac:dyDescent="0.2">
      <c r="A43" s="2" t="s">
        <v>26</v>
      </c>
      <c r="B43" s="2">
        <v>229</v>
      </c>
      <c r="C43" s="2" t="s">
        <v>2492</v>
      </c>
      <c r="D43" s="2" t="s">
        <v>2493</v>
      </c>
      <c r="E43" s="2" t="s">
        <v>253</v>
      </c>
      <c r="F43" s="2" t="s">
        <v>2494</v>
      </c>
      <c r="G43" s="2">
        <v>5248</v>
      </c>
      <c r="H43" s="2" t="s">
        <v>34</v>
      </c>
      <c r="I43" s="2" t="s">
        <v>973</v>
      </c>
      <c r="J43" s="2" t="s">
        <v>794</v>
      </c>
      <c r="K43" s="2" t="s">
        <v>147</v>
      </c>
      <c r="L43" s="2" t="s">
        <v>166</v>
      </c>
      <c r="M43" s="2" t="s">
        <v>166</v>
      </c>
      <c r="N43" s="2" t="s">
        <v>238</v>
      </c>
      <c r="O43" s="2" t="s">
        <v>80</v>
      </c>
      <c r="P43" t="s">
        <v>2495</v>
      </c>
      <c r="Q43" s="2" t="s">
        <v>1127</v>
      </c>
      <c r="R43" s="2" t="s">
        <v>837</v>
      </c>
      <c r="S43" s="2" t="s">
        <v>841</v>
      </c>
      <c r="T43" s="2" t="s">
        <v>2496</v>
      </c>
      <c r="U43" s="152">
        <v>3.681</v>
      </c>
      <c r="V43" s="152">
        <v>14556.107</v>
      </c>
      <c r="W43" s="152">
        <v>53581.027999999998</v>
      </c>
      <c r="X43" s="186">
        <v>3.9991143305460252E-3</v>
      </c>
      <c r="Y43" s="163">
        <v>2.61249313016809E-2</v>
      </c>
      <c r="Z43" s="163">
        <v>1.1345832055503401E-2</v>
      </c>
    </row>
    <row r="44" spans="1:26" x14ac:dyDescent="0.2">
      <c r="A44" s="2" t="s">
        <v>26</v>
      </c>
      <c r="B44" s="2">
        <v>229</v>
      </c>
      <c r="C44" s="2" t="s">
        <v>2497</v>
      </c>
      <c r="D44" s="2" t="s">
        <v>2498</v>
      </c>
      <c r="E44" s="2" t="s">
        <v>253</v>
      </c>
      <c r="F44" s="2" t="s">
        <v>2499</v>
      </c>
      <c r="G44" s="2">
        <v>20140011</v>
      </c>
      <c r="H44" s="2" t="s">
        <v>34</v>
      </c>
      <c r="I44" s="2" t="s">
        <v>977</v>
      </c>
      <c r="J44" s="2" t="s">
        <v>784</v>
      </c>
      <c r="K44" s="2" t="s">
        <v>147</v>
      </c>
      <c r="L44" s="2" t="s">
        <v>166</v>
      </c>
      <c r="M44" s="2" t="s">
        <v>166</v>
      </c>
      <c r="N44" s="2" t="s">
        <v>166</v>
      </c>
      <c r="O44" s="2" t="s">
        <v>80</v>
      </c>
      <c r="P44" t="s">
        <v>2348</v>
      </c>
      <c r="Q44" s="2" t="s">
        <v>1127</v>
      </c>
      <c r="R44" s="2" t="s">
        <v>837</v>
      </c>
      <c r="S44" s="2" t="s">
        <v>841</v>
      </c>
      <c r="T44" s="2" t="s">
        <v>2500</v>
      </c>
      <c r="U44" s="152">
        <v>3.681</v>
      </c>
      <c r="V44" s="152">
        <v>12542.055</v>
      </c>
      <c r="W44" s="152">
        <v>46167.305</v>
      </c>
      <c r="X44" s="186">
        <v>0.02</v>
      </c>
      <c r="Y44" s="163">
        <v>2.2510162643587101E-2</v>
      </c>
      <c r="Z44" s="163">
        <v>9.7759692435927005E-3</v>
      </c>
    </row>
    <row r="45" spans="1:26" x14ac:dyDescent="0.2">
      <c r="A45" s="2" t="s">
        <v>26</v>
      </c>
      <c r="B45" s="2">
        <v>229</v>
      </c>
      <c r="C45" s="2" t="s">
        <v>2501</v>
      </c>
      <c r="D45" s="2" t="s">
        <v>2502</v>
      </c>
      <c r="E45" s="2" t="s">
        <v>253</v>
      </c>
      <c r="F45" s="2" t="s">
        <v>2503</v>
      </c>
      <c r="G45" s="2">
        <v>20140004</v>
      </c>
      <c r="H45" s="2" t="s">
        <v>34</v>
      </c>
      <c r="I45" s="2" t="s">
        <v>973</v>
      </c>
      <c r="J45" s="2" t="s">
        <v>797</v>
      </c>
      <c r="K45" s="2" t="s">
        <v>31</v>
      </c>
      <c r="L45" s="2" t="s">
        <v>159</v>
      </c>
      <c r="M45" s="2" t="s">
        <v>31</v>
      </c>
      <c r="N45" s="2" t="s">
        <v>238</v>
      </c>
      <c r="O45" s="2" t="s">
        <v>80</v>
      </c>
      <c r="P45" t="s">
        <v>2504</v>
      </c>
      <c r="Q45" s="2" t="s">
        <v>1127</v>
      </c>
      <c r="R45" s="2" t="s">
        <v>255</v>
      </c>
      <c r="S45" s="2" t="s">
        <v>841</v>
      </c>
      <c r="T45" s="2" t="s">
        <v>1267</v>
      </c>
      <c r="U45" s="152">
        <v>3.681</v>
      </c>
      <c r="V45" s="152">
        <v>5755.55</v>
      </c>
      <c r="W45" s="152">
        <v>21186.179</v>
      </c>
      <c r="X45" s="186">
        <v>4.8611111111111112E-2</v>
      </c>
      <c r="Y45" s="163">
        <v>1.0329914981999901E-2</v>
      </c>
      <c r="Z45" s="163">
        <v>4.4861928699448002E-3</v>
      </c>
    </row>
    <row r="46" spans="1:26" x14ac:dyDescent="0.2">
      <c r="A46" s="2" t="s">
        <v>26</v>
      </c>
      <c r="B46" s="2">
        <v>229</v>
      </c>
      <c r="C46" s="2" t="s">
        <v>2505</v>
      </c>
      <c r="D46" s="2" t="s">
        <v>2506</v>
      </c>
      <c r="E46" s="2" t="s">
        <v>253</v>
      </c>
      <c r="F46" s="2" t="s">
        <v>2507</v>
      </c>
      <c r="G46" s="2">
        <v>29999804</v>
      </c>
      <c r="H46" s="2" t="s">
        <v>34</v>
      </c>
      <c r="I46" s="2" t="s">
        <v>973</v>
      </c>
      <c r="J46" s="2" t="s">
        <v>794</v>
      </c>
      <c r="K46" s="2" t="s">
        <v>147</v>
      </c>
      <c r="L46" s="2" t="s">
        <v>175</v>
      </c>
      <c r="M46" s="2" t="s">
        <v>175</v>
      </c>
      <c r="N46" s="2" t="s">
        <v>238</v>
      </c>
      <c r="O46" s="2" t="s">
        <v>80</v>
      </c>
      <c r="P46" t="s">
        <v>2508</v>
      </c>
      <c r="Q46" s="2" t="s">
        <v>1127</v>
      </c>
      <c r="R46" s="2" t="s">
        <v>837</v>
      </c>
      <c r="S46" s="2" t="s">
        <v>841</v>
      </c>
      <c r="T46" s="2" t="s">
        <v>2326</v>
      </c>
      <c r="U46" s="152">
        <v>3.681</v>
      </c>
      <c r="V46" s="152">
        <v>6775.8190000000004</v>
      </c>
      <c r="W46" s="152">
        <v>24941.791000000001</v>
      </c>
      <c r="X46" s="186">
        <v>1.1428571428571429E-3</v>
      </c>
      <c r="Y46" s="163">
        <v>1.2161069100934599E-2</v>
      </c>
      <c r="Z46" s="163">
        <v>5.28144729037806E-3</v>
      </c>
    </row>
    <row r="47" spans="1:26" x14ac:dyDescent="0.2">
      <c r="A47" s="2" t="s">
        <v>26</v>
      </c>
      <c r="B47" s="2">
        <v>229</v>
      </c>
      <c r="C47" s="2" t="s">
        <v>2509</v>
      </c>
      <c r="D47" s="2" t="s">
        <v>2510</v>
      </c>
      <c r="E47" s="2" t="s">
        <v>253</v>
      </c>
      <c r="F47" s="2" t="s">
        <v>2511</v>
      </c>
      <c r="G47" s="2">
        <v>5647</v>
      </c>
      <c r="H47" s="2" t="s">
        <v>34</v>
      </c>
      <c r="I47" s="2" t="s">
        <v>977</v>
      </c>
      <c r="J47" s="2" t="s">
        <v>512</v>
      </c>
      <c r="K47" s="2" t="s">
        <v>147</v>
      </c>
      <c r="L47" s="2" t="s">
        <v>180</v>
      </c>
      <c r="M47" s="2" t="s">
        <v>180</v>
      </c>
      <c r="N47" s="2" t="s">
        <v>180</v>
      </c>
      <c r="O47" s="2" t="s">
        <v>281</v>
      </c>
      <c r="P47" t="s">
        <v>2512</v>
      </c>
      <c r="Q47" s="2" t="s">
        <v>1130</v>
      </c>
      <c r="R47" s="2" t="s">
        <v>255</v>
      </c>
      <c r="S47" s="2" t="s">
        <v>841</v>
      </c>
      <c r="T47" s="2" t="s">
        <v>2394</v>
      </c>
      <c r="U47" s="152">
        <v>3.9790000000000001</v>
      </c>
      <c r="V47" s="152">
        <v>19712.82</v>
      </c>
      <c r="W47" s="152">
        <v>78439.282000000007</v>
      </c>
      <c r="X47" s="186">
        <v>0.18099999999999999</v>
      </c>
      <c r="Y47" s="163">
        <v>3.8245269289350702E-2</v>
      </c>
      <c r="Z47" s="163">
        <v>1.66095901751349E-2</v>
      </c>
    </row>
    <row r="48" spans="1:26" x14ac:dyDescent="0.2">
      <c r="A48" s="2" t="s">
        <v>26</v>
      </c>
      <c r="B48" s="2">
        <v>229</v>
      </c>
      <c r="C48" s="2" t="s">
        <v>2513</v>
      </c>
      <c r="D48" s="2" t="s">
        <v>2514</v>
      </c>
      <c r="E48" s="2" t="s">
        <v>253</v>
      </c>
      <c r="F48" s="2" t="s">
        <v>2515</v>
      </c>
      <c r="G48" s="2">
        <v>201400014</v>
      </c>
      <c r="H48" s="2" t="s">
        <v>34</v>
      </c>
      <c r="I48" s="2" t="s">
        <v>976</v>
      </c>
      <c r="J48" s="2" t="s">
        <v>792</v>
      </c>
      <c r="K48" s="2" t="s">
        <v>31</v>
      </c>
      <c r="L48" s="2" t="s">
        <v>31</v>
      </c>
      <c r="M48" s="2" t="s">
        <v>31</v>
      </c>
      <c r="N48" s="2" t="s">
        <v>238</v>
      </c>
      <c r="O48" s="2" t="s">
        <v>80</v>
      </c>
      <c r="P48" t="s">
        <v>2516</v>
      </c>
      <c r="Q48" s="2" t="s">
        <v>1127</v>
      </c>
      <c r="R48" s="2" t="s">
        <v>255</v>
      </c>
      <c r="S48" s="2" t="s">
        <v>841</v>
      </c>
      <c r="T48" s="2" t="s">
        <v>1267</v>
      </c>
      <c r="U48" s="152">
        <v>3.681</v>
      </c>
      <c r="V48" s="152">
        <v>9095.4269999999997</v>
      </c>
      <c r="W48" s="152">
        <v>33480.267</v>
      </c>
      <c r="X48" s="186">
        <v>1.7518430259644533E-2</v>
      </c>
      <c r="Y48" s="163">
        <v>1.6324241975108299E-2</v>
      </c>
      <c r="Z48" s="163">
        <v>7.0894773174412298E-3</v>
      </c>
    </row>
    <row r="49" spans="1:26" x14ac:dyDescent="0.2">
      <c r="A49" s="2" t="s">
        <v>26</v>
      </c>
      <c r="B49" s="2">
        <v>229</v>
      </c>
      <c r="C49" s="2" t="s">
        <v>2517</v>
      </c>
      <c r="D49" s="2" t="s">
        <v>2518</v>
      </c>
      <c r="E49" s="2" t="s">
        <v>253</v>
      </c>
      <c r="F49" s="2" t="s">
        <v>2519</v>
      </c>
      <c r="G49" s="2">
        <v>29991128</v>
      </c>
      <c r="H49" s="2" t="s">
        <v>34</v>
      </c>
      <c r="I49" s="2" t="s">
        <v>977</v>
      </c>
      <c r="J49" s="2" t="s">
        <v>784</v>
      </c>
      <c r="K49" s="2" t="s">
        <v>147</v>
      </c>
      <c r="L49" s="2" t="s">
        <v>166</v>
      </c>
      <c r="M49" s="2" t="s">
        <v>166</v>
      </c>
      <c r="N49" s="2" t="s">
        <v>166</v>
      </c>
      <c r="O49" s="2" t="s">
        <v>80</v>
      </c>
      <c r="P49" t="s">
        <v>2520</v>
      </c>
      <c r="Q49" s="2" t="s">
        <v>1127</v>
      </c>
      <c r="R49" s="2" t="s">
        <v>837</v>
      </c>
      <c r="S49" s="2" t="s">
        <v>841</v>
      </c>
      <c r="T49" s="2" t="s">
        <v>2521</v>
      </c>
      <c r="U49" s="152">
        <v>3.681</v>
      </c>
      <c r="V49" s="152">
        <v>15838.173000000001</v>
      </c>
      <c r="W49" s="152">
        <v>58300.315999999999</v>
      </c>
      <c r="X49" s="186">
        <v>4.685157421289355E-2</v>
      </c>
      <c r="Y49" s="163">
        <v>2.8425952408000301E-2</v>
      </c>
      <c r="Z49" s="163">
        <v>1.2345145650896E-2</v>
      </c>
    </row>
    <row r="50" spans="1:26" x14ac:dyDescent="0.2">
      <c r="A50" s="2" t="s">
        <v>26</v>
      </c>
      <c r="B50" s="2">
        <v>229</v>
      </c>
      <c r="C50" s="2" t="s">
        <v>2522</v>
      </c>
      <c r="D50" s="2" t="s">
        <v>2523</v>
      </c>
      <c r="E50" s="2" t="s">
        <v>253</v>
      </c>
      <c r="F50" s="2" t="s">
        <v>2524</v>
      </c>
      <c r="G50" s="2">
        <v>1094045</v>
      </c>
      <c r="H50" s="2" t="s">
        <v>34</v>
      </c>
      <c r="I50" s="2" t="s">
        <v>977</v>
      </c>
      <c r="J50" s="2" t="s">
        <v>784</v>
      </c>
      <c r="K50" s="2" t="s">
        <v>147</v>
      </c>
      <c r="L50" s="2" t="s">
        <v>166</v>
      </c>
      <c r="M50" s="2" t="s">
        <v>166</v>
      </c>
      <c r="N50" s="2" t="s">
        <v>166</v>
      </c>
      <c r="O50" s="2" t="s">
        <v>80</v>
      </c>
      <c r="P50" t="s">
        <v>2525</v>
      </c>
      <c r="Q50" s="2" t="s">
        <v>1127</v>
      </c>
      <c r="R50" s="2" t="s">
        <v>255</v>
      </c>
      <c r="S50" s="2" t="s">
        <v>841</v>
      </c>
      <c r="T50" s="2" t="s">
        <v>1267</v>
      </c>
      <c r="U50" s="152">
        <v>3.681</v>
      </c>
      <c r="V50" s="152">
        <v>28781.91</v>
      </c>
      <c r="W50" s="152">
        <v>105946.211</v>
      </c>
      <c r="X50" s="186">
        <v>6.4952849784525091E-2</v>
      </c>
      <c r="Y50" s="163">
        <v>5.1657042967393298E-2</v>
      </c>
      <c r="Z50" s="163">
        <v>2.2434207662557801E-2</v>
      </c>
    </row>
    <row r="51" spans="1:26" x14ac:dyDescent="0.2">
      <c r="A51" s="2" t="s">
        <v>26</v>
      </c>
      <c r="B51" s="2">
        <v>229</v>
      </c>
      <c r="C51" s="2" t="s">
        <v>2526</v>
      </c>
      <c r="D51" s="2" t="s">
        <v>2527</v>
      </c>
      <c r="E51" s="2" t="s">
        <v>253</v>
      </c>
      <c r="F51" s="2" t="s">
        <v>2528</v>
      </c>
      <c r="G51" s="2">
        <v>20140001</v>
      </c>
      <c r="H51" s="2" t="s">
        <v>34</v>
      </c>
      <c r="I51" s="2" t="s">
        <v>977</v>
      </c>
      <c r="J51" s="2" t="s">
        <v>784</v>
      </c>
      <c r="K51" s="2" t="s">
        <v>147</v>
      </c>
      <c r="L51" s="2" t="s">
        <v>166</v>
      </c>
      <c r="M51" s="2" t="s">
        <v>166</v>
      </c>
      <c r="N51" s="2" t="s">
        <v>166</v>
      </c>
      <c r="O51" s="2" t="s">
        <v>80</v>
      </c>
      <c r="P51" t="s">
        <v>2529</v>
      </c>
      <c r="Q51" s="2" t="s">
        <v>1127</v>
      </c>
      <c r="R51" s="2" t="s">
        <v>255</v>
      </c>
      <c r="S51" s="2" t="s">
        <v>841</v>
      </c>
      <c r="T51" s="2" t="s">
        <v>2376</v>
      </c>
      <c r="U51" s="152">
        <v>3.681</v>
      </c>
      <c r="V51" s="152">
        <v>18462.735000000001</v>
      </c>
      <c r="W51" s="152">
        <v>67961.327999999994</v>
      </c>
      <c r="X51" s="186">
        <v>1.530245298321321E-2</v>
      </c>
      <c r="Y51" s="163">
        <v>3.3136449103843897E-2</v>
      </c>
      <c r="Z51" s="163">
        <v>1.4390873687149501E-2</v>
      </c>
    </row>
    <row r="52" spans="1:26" x14ac:dyDescent="0.2">
      <c r="A52" s="2" t="s">
        <v>26</v>
      </c>
      <c r="B52" s="2">
        <v>229</v>
      </c>
      <c r="C52" s="2" t="s">
        <v>2530</v>
      </c>
      <c r="D52" s="2" t="s">
        <v>2636</v>
      </c>
      <c r="E52" s="2" t="s">
        <v>253</v>
      </c>
      <c r="F52" s="2" t="s">
        <v>2531</v>
      </c>
      <c r="G52" s="2">
        <v>201400020</v>
      </c>
      <c r="H52" s="2" t="s">
        <v>34</v>
      </c>
      <c r="I52" s="2" t="s">
        <v>977</v>
      </c>
      <c r="J52" s="2" t="s">
        <v>512</v>
      </c>
      <c r="K52" s="2" t="s">
        <v>147</v>
      </c>
      <c r="L52" s="2" t="s">
        <v>166</v>
      </c>
      <c r="M52" s="2" t="s">
        <v>166</v>
      </c>
      <c r="N52" s="2" t="s">
        <v>166</v>
      </c>
      <c r="O52" s="2" t="s">
        <v>80</v>
      </c>
      <c r="P52" t="s">
        <v>2532</v>
      </c>
      <c r="Q52" s="2" t="s">
        <v>1127</v>
      </c>
      <c r="R52" s="2" t="s">
        <v>255</v>
      </c>
      <c r="S52" s="2" t="s">
        <v>841</v>
      </c>
      <c r="T52" s="2" t="s">
        <v>2376</v>
      </c>
      <c r="U52" s="152">
        <v>3.681</v>
      </c>
      <c r="V52" s="152">
        <v>30337.95</v>
      </c>
      <c r="W52" s="152">
        <v>111673.99400000001</v>
      </c>
      <c r="X52" s="186">
        <v>4.7934267976078374E-2</v>
      </c>
      <c r="Y52" s="163">
        <v>5.4449784141935999E-2</v>
      </c>
      <c r="Z52" s="163">
        <v>2.3647071037199902E-2</v>
      </c>
    </row>
    <row r="53" spans="1:26" x14ac:dyDescent="0.2">
      <c r="A53" s="2" t="s">
        <v>26</v>
      </c>
      <c r="B53" s="2">
        <v>229</v>
      </c>
      <c r="C53" s="2" t="s">
        <v>2533</v>
      </c>
      <c r="D53" s="2" t="s">
        <v>2534</v>
      </c>
      <c r="E53" s="2" t="s">
        <v>253</v>
      </c>
      <c r="F53" s="2" t="s">
        <v>2535</v>
      </c>
      <c r="G53" s="2">
        <v>29991890</v>
      </c>
      <c r="H53" s="2" t="s">
        <v>34</v>
      </c>
      <c r="I53" s="2" t="s">
        <v>973</v>
      </c>
      <c r="J53" s="2" t="s">
        <v>794</v>
      </c>
      <c r="K53" s="2" t="s">
        <v>147</v>
      </c>
      <c r="L53" s="2" t="s">
        <v>166</v>
      </c>
      <c r="M53" s="2" t="s">
        <v>166</v>
      </c>
      <c r="N53" s="2" t="s">
        <v>238</v>
      </c>
      <c r="O53" s="2" t="s">
        <v>80</v>
      </c>
      <c r="P53" t="s">
        <v>2536</v>
      </c>
      <c r="Q53" s="2" t="s">
        <v>1127</v>
      </c>
      <c r="R53" s="2" t="s">
        <v>837</v>
      </c>
      <c r="S53" s="2" t="s">
        <v>841</v>
      </c>
      <c r="T53" s="2" t="s">
        <v>2500</v>
      </c>
      <c r="U53" s="152">
        <v>3.681</v>
      </c>
      <c r="V53" s="152">
        <v>8836.0370000000003</v>
      </c>
      <c r="W53" s="152">
        <v>32525.45</v>
      </c>
      <c r="X53" s="186">
        <v>5.5555555555555556E-4</v>
      </c>
      <c r="Y53" s="163">
        <v>1.5858694495106199E-2</v>
      </c>
      <c r="Z53" s="163">
        <v>6.8872940672358397E-3</v>
      </c>
    </row>
    <row r="54" spans="1:26" x14ac:dyDescent="0.2">
      <c r="A54" s="2" t="s">
        <v>26</v>
      </c>
      <c r="B54" s="2">
        <v>229</v>
      </c>
      <c r="C54" s="2" t="s">
        <v>2537</v>
      </c>
      <c r="D54" s="2" t="s">
        <v>2538</v>
      </c>
      <c r="E54" s="11" t="s">
        <v>251</v>
      </c>
      <c r="F54" s="2" t="s">
        <v>2539</v>
      </c>
      <c r="G54" s="2">
        <v>29990495</v>
      </c>
      <c r="H54" s="2" t="s">
        <v>34</v>
      </c>
      <c r="I54" s="2" t="s">
        <v>977</v>
      </c>
      <c r="J54" s="2" t="s">
        <v>512</v>
      </c>
      <c r="K54" s="2" t="s">
        <v>147</v>
      </c>
      <c r="L54" s="2" t="s">
        <v>195</v>
      </c>
      <c r="M54" s="2" t="s">
        <v>31</v>
      </c>
      <c r="N54" s="2" t="s">
        <v>235</v>
      </c>
      <c r="O54" s="2" t="s">
        <v>80</v>
      </c>
      <c r="P54" t="s">
        <v>2540</v>
      </c>
      <c r="Q54" s="2" t="s">
        <v>1130</v>
      </c>
      <c r="R54" s="2" t="s">
        <v>255</v>
      </c>
      <c r="S54" s="2" t="s">
        <v>841</v>
      </c>
      <c r="T54" s="2" t="s">
        <v>2376</v>
      </c>
      <c r="U54" s="152">
        <v>3.9790000000000001</v>
      </c>
      <c r="V54" s="152">
        <v>134.31100000000001</v>
      </c>
      <c r="W54" s="152">
        <v>534.43899999999996</v>
      </c>
      <c r="X54" s="186">
        <v>0</v>
      </c>
      <c r="Y54" s="163">
        <v>2.6058055520491801E-4</v>
      </c>
      <c r="Z54" s="163">
        <v>1.13167884812566E-4</v>
      </c>
    </row>
    <row r="1048574" spans="12:12" x14ac:dyDescent="0.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 L20:M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19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3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6</v>
      </c>
      <c r="J1" s="22" t="s">
        <v>7</v>
      </c>
      <c r="K1" s="22" t="s">
        <v>267</v>
      </c>
      <c r="L1" s="22" t="s">
        <v>1066</v>
      </c>
      <c r="M1" s="22" t="s">
        <v>89</v>
      </c>
      <c r="N1" s="22" t="s">
        <v>1067</v>
      </c>
      <c r="O1" s="22" t="s">
        <v>66</v>
      </c>
      <c r="P1" s="22" t="s">
        <v>97</v>
      </c>
      <c r="Q1" s="22" t="s">
        <v>11</v>
      </c>
      <c r="R1" s="22" t="s">
        <v>90</v>
      </c>
      <c r="S1" s="22" t="s">
        <v>91</v>
      </c>
      <c r="T1" s="22" t="s">
        <v>75</v>
      </c>
      <c r="U1" s="22" t="s">
        <v>1068</v>
      </c>
      <c r="V1" s="22" t="s">
        <v>1069</v>
      </c>
      <c r="W1" s="22" t="s">
        <v>17</v>
      </c>
      <c r="X1" s="22" t="s">
        <v>19</v>
      </c>
      <c r="Y1" s="22" t="s">
        <v>18</v>
      </c>
      <c r="Z1" s="22" t="s">
        <v>20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1"/>
      <c r="J2" s="21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1"/>
      <c r="J20" s="21"/>
      <c r="K20" s="23"/>
      <c r="M20" s="23"/>
      <c r="O20" s="23"/>
      <c r="S20" s="23"/>
    </row>
    <row r="24" spans="1:28" x14ac:dyDescent="0.2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89</v>
      </c>
      <c r="M1" s="22" t="s">
        <v>112</v>
      </c>
      <c r="N1" s="22" t="s">
        <v>1067</v>
      </c>
      <c r="O1" s="22" t="s">
        <v>66</v>
      </c>
      <c r="P1" s="22" t="s">
        <v>97</v>
      </c>
      <c r="Q1" s="22" t="s">
        <v>11</v>
      </c>
      <c r="R1" s="22" t="s">
        <v>90</v>
      </c>
      <c r="S1" s="22" t="s">
        <v>91</v>
      </c>
      <c r="T1" s="22" t="s">
        <v>75</v>
      </c>
      <c r="U1" s="22" t="s">
        <v>1068</v>
      </c>
      <c r="V1" s="22" t="s">
        <v>1069</v>
      </c>
      <c r="W1" s="22" t="s">
        <v>17</v>
      </c>
      <c r="X1" s="22" t="s">
        <v>19</v>
      </c>
      <c r="Y1" s="22" t="s">
        <v>18</v>
      </c>
      <c r="Z1" s="22" t="s">
        <v>1300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H22" sqref="H22"/>
    </sheetView>
  </sheetViews>
  <sheetFormatPr defaultColWidth="9" defaultRowHeight="14.25" x14ac:dyDescent="0.2"/>
  <cols>
    <col min="1" max="6" width="11.625" style="11" customWidth="1"/>
    <col min="7" max="8" width="12.5" style="11" bestFit="1" customWidth="1"/>
    <col min="9" max="13" width="11.625" style="11" customWidth="1"/>
    <col min="14" max="15" width="13" style="11" bestFit="1" customWidth="1"/>
    <col min="16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 x14ac:dyDescent="0.2">
      <c r="A1" s="22" t="s">
        <v>0</v>
      </c>
      <c r="B1" s="22" t="s">
        <v>1</v>
      </c>
      <c r="C1" s="22" t="s">
        <v>5</v>
      </c>
      <c r="D1" s="22" t="s">
        <v>1082</v>
      </c>
      <c r="E1" s="22" t="s">
        <v>1083</v>
      </c>
      <c r="F1" s="22" t="s">
        <v>18</v>
      </c>
      <c r="G1" s="22" t="s">
        <v>1084</v>
      </c>
      <c r="H1" s="22" t="s">
        <v>1085</v>
      </c>
      <c r="I1" s="22" t="s">
        <v>1086</v>
      </c>
      <c r="J1" s="22" t="s">
        <v>1087</v>
      </c>
      <c r="K1" s="22" t="s">
        <v>1088</v>
      </c>
      <c r="L1" s="22" t="s">
        <v>1089</v>
      </c>
      <c r="M1" s="22" t="s">
        <v>18</v>
      </c>
      <c r="N1" s="22" t="s">
        <v>1090</v>
      </c>
      <c r="O1" s="22" t="s">
        <v>1091</v>
      </c>
      <c r="P1" s="22" t="s">
        <v>1244</v>
      </c>
      <c r="Q1" s="22" t="s">
        <v>1245</v>
      </c>
      <c r="R1" s="22" t="s">
        <v>1246</v>
      </c>
      <c r="S1" s="22" t="s">
        <v>6</v>
      </c>
      <c r="T1" s="22" t="s">
        <v>7</v>
      </c>
      <c r="U1" s="22" t="s">
        <v>1095</v>
      </c>
      <c r="V1" s="22" t="s">
        <v>872</v>
      </c>
      <c r="W1" s="22" t="s">
        <v>879</v>
      </c>
      <c r="X1" s="22" t="s">
        <v>265</v>
      </c>
      <c r="Y1" s="22" t="s">
        <v>66</v>
      </c>
      <c r="Z1" s="22" t="s">
        <v>1096</v>
      </c>
      <c r="AA1" s="22" t="s">
        <v>1097</v>
      </c>
      <c r="AB1" s="22" t="s">
        <v>843</v>
      </c>
      <c r="AC1" s="22" t="s">
        <v>851</v>
      </c>
      <c r="AD1" s="22" t="s">
        <v>1098</v>
      </c>
      <c r="AE1" s="22" t="s">
        <v>869</v>
      </c>
      <c r="AF1" s="22" t="s">
        <v>854</v>
      </c>
      <c r="AG1" s="22" t="s">
        <v>865</v>
      </c>
      <c r="AH1" s="159" t="s">
        <v>1099</v>
      </c>
      <c r="AI1" s="22" t="s">
        <v>1100</v>
      </c>
      <c r="AJ1" s="22" t="s">
        <v>1101</v>
      </c>
      <c r="AK1" s="22" t="s">
        <v>894</v>
      </c>
      <c r="AL1" s="22" t="s">
        <v>1102</v>
      </c>
      <c r="AM1" s="22" t="s">
        <v>1103</v>
      </c>
      <c r="AN1" s="162" t="s">
        <v>24</v>
      </c>
      <c r="AO1" s="162" t="s">
        <v>25</v>
      </c>
    </row>
    <row r="2" spans="1:41" x14ac:dyDescent="0.2">
      <c r="A2" s="12" t="s">
        <v>26</v>
      </c>
      <c r="B2" s="12" t="s">
        <v>26</v>
      </c>
      <c r="C2" s="12" t="s">
        <v>993</v>
      </c>
      <c r="D2" s="1" t="s">
        <v>1247</v>
      </c>
      <c r="E2" s="12" t="s">
        <v>35</v>
      </c>
      <c r="F2" s="157">
        <v>1</v>
      </c>
      <c r="G2" s="157">
        <v>8559642</v>
      </c>
      <c r="H2" s="151">
        <v>8560096.8900000006</v>
      </c>
      <c r="I2" s="158">
        <v>0.52741400000000005</v>
      </c>
      <c r="J2" s="151">
        <v>1.797E-3</v>
      </c>
      <c r="K2" s="11" t="s">
        <v>1247</v>
      </c>
      <c r="L2" s="12" t="s">
        <v>1129</v>
      </c>
      <c r="M2" s="158">
        <v>2.7122000000000002</v>
      </c>
      <c r="N2" s="158">
        <v>-3172000</v>
      </c>
      <c r="O2" s="158">
        <v>-3172000</v>
      </c>
      <c r="P2" s="158">
        <v>-6.7299999999999999E-4</v>
      </c>
      <c r="Q2" s="158">
        <v>0.52981500000000004</v>
      </c>
      <c r="R2" s="157">
        <v>-43.001510000000003</v>
      </c>
      <c r="S2" s="11" t="s">
        <v>31</v>
      </c>
      <c r="T2" s="21" t="s">
        <v>31</v>
      </c>
      <c r="U2" s="12" t="s">
        <v>690</v>
      </c>
      <c r="V2" s="12" t="s">
        <v>874</v>
      </c>
      <c r="W2" s="11" t="s">
        <v>888</v>
      </c>
      <c r="X2" s="12" t="s">
        <v>1248</v>
      </c>
      <c r="Y2" s="12" t="s">
        <v>80</v>
      </c>
      <c r="Z2" s="1" t="s">
        <v>1249</v>
      </c>
      <c r="AA2" s="27" t="s">
        <v>1250</v>
      </c>
      <c r="AB2" s="12" t="s">
        <v>850</v>
      </c>
      <c r="AC2" s="12" t="s">
        <v>852</v>
      </c>
      <c r="AD2" s="12" t="s">
        <v>281</v>
      </c>
      <c r="AE2" s="12" t="s">
        <v>870</v>
      </c>
      <c r="AF2" s="12" t="s">
        <v>857</v>
      </c>
      <c r="AG2" s="12" t="s">
        <v>844</v>
      </c>
      <c r="AH2" s="171">
        <v>5.2982300000000002</v>
      </c>
      <c r="AI2" s="157">
        <v>2.6985000000000001</v>
      </c>
      <c r="AJ2" s="11" t="s">
        <v>1251</v>
      </c>
      <c r="AK2" s="12" t="s">
        <v>80</v>
      </c>
      <c r="AL2" s="11" t="s">
        <v>80</v>
      </c>
      <c r="AM2" s="11" t="s">
        <v>1252</v>
      </c>
      <c r="AN2" s="167">
        <v>0.96456200000000003</v>
      </c>
      <c r="AO2" s="167">
        <v>0</v>
      </c>
    </row>
    <row r="3" spans="1:41" x14ac:dyDescent="0.2">
      <c r="A3" s="12" t="s">
        <v>26</v>
      </c>
      <c r="B3" s="12" t="s">
        <v>26</v>
      </c>
      <c r="C3" s="12" t="s">
        <v>993</v>
      </c>
      <c r="D3" s="1" t="s">
        <v>1253</v>
      </c>
      <c r="E3" s="12" t="s">
        <v>35</v>
      </c>
      <c r="F3" s="157">
        <v>1</v>
      </c>
      <c r="G3" s="157">
        <v>7632872.5</v>
      </c>
      <c r="H3" s="151">
        <v>7633263.1300000008</v>
      </c>
      <c r="I3" s="158">
        <v>0.47258600000000001</v>
      </c>
      <c r="J3" s="151">
        <v>1.6100000000000001E-3</v>
      </c>
      <c r="K3" s="11" t="s">
        <v>1253</v>
      </c>
      <c r="L3" s="12" t="s">
        <v>1129</v>
      </c>
      <c r="M3" s="184">
        <v>2.7122000000000002</v>
      </c>
      <c r="N3" s="158">
        <v>-2815000</v>
      </c>
      <c r="O3" s="158">
        <v>-2815000</v>
      </c>
      <c r="P3" s="158">
        <v>-5.9699999999999998E-4</v>
      </c>
      <c r="Q3" s="158">
        <v>0.47018500000000002</v>
      </c>
      <c r="R3" s="157">
        <v>-1.5798700000000001</v>
      </c>
      <c r="S3" s="11" t="s">
        <v>31</v>
      </c>
      <c r="T3" s="21" t="s">
        <v>31</v>
      </c>
      <c r="U3" s="12" t="s">
        <v>690</v>
      </c>
      <c r="V3" s="12" t="s">
        <v>874</v>
      </c>
      <c r="W3" s="11" t="s">
        <v>888</v>
      </c>
      <c r="X3" s="12" t="s">
        <v>1248</v>
      </c>
      <c r="Y3" s="12" t="s">
        <v>80</v>
      </c>
      <c r="Z3" s="1" t="s">
        <v>1254</v>
      </c>
      <c r="AA3" s="27" t="s">
        <v>1255</v>
      </c>
      <c r="AB3" s="12" t="s">
        <v>850</v>
      </c>
      <c r="AC3" s="12" t="s">
        <v>852</v>
      </c>
      <c r="AD3" s="12" t="s">
        <v>281</v>
      </c>
      <c r="AE3" s="12" t="s">
        <v>870</v>
      </c>
      <c r="AF3" s="12" t="s">
        <v>857</v>
      </c>
      <c r="AG3" s="12" t="s">
        <v>844</v>
      </c>
      <c r="AH3" s="161">
        <v>5.2982300000000002</v>
      </c>
      <c r="AI3" s="157">
        <v>2.7115</v>
      </c>
      <c r="AJ3" s="12" t="s">
        <v>1251</v>
      </c>
      <c r="AK3" s="12" t="s">
        <v>80</v>
      </c>
      <c r="AL3" s="11" t="s">
        <v>80</v>
      </c>
      <c r="AM3" s="11" t="s">
        <v>1252</v>
      </c>
      <c r="AN3" s="167">
        <v>3.5437999999999997E-2</v>
      </c>
      <c r="AO3" s="167">
        <v>0</v>
      </c>
    </row>
    <row r="4" spans="1:41" x14ac:dyDescent="0.2">
      <c r="A4" s="12"/>
      <c r="B4" s="12"/>
      <c r="C4" s="12"/>
      <c r="D4" s="1"/>
      <c r="E4" s="12"/>
      <c r="F4" s="12"/>
      <c r="G4" s="12"/>
      <c r="H4" s="15"/>
      <c r="J4" s="13"/>
      <c r="L4" s="12"/>
      <c r="R4" s="14"/>
      <c r="T4" s="21"/>
      <c r="U4" s="12"/>
      <c r="V4" s="12"/>
      <c r="X4" s="12"/>
      <c r="Y4" s="12"/>
      <c r="Z4" s="1"/>
      <c r="AA4" s="27"/>
      <c r="AB4" s="12"/>
      <c r="AC4" s="12"/>
      <c r="AD4" s="12"/>
      <c r="AE4" s="12"/>
      <c r="AF4" s="12"/>
      <c r="AG4" s="12"/>
      <c r="AI4" s="12"/>
      <c r="AJ4" s="12"/>
      <c r="AK4" s="12"/>
      <c r="AN4" s="23"/>
      <c r="AO4" s="23"/>
    </row>
    <row r="5" spans="1:41" x14ac:dyDescent="0.2">
      <c r="A5" s="12"/>
      <c r="B5" s="12"/>
      <c r="C5" s="12"/>
      <c r="D5" s="1"/>
      <c r="E5" s="12"/>
      <c r="F5" s="12"/>
      <c r="G5" s="12"/>
      <c r="H5" s="15"/>
      <c r="J5" s="13"/>
      <c r="L5" s="12"/>
      <c r="R5" s="14"/>
      <c r="T5" s="21"/>
      <c r="U5" s="12"/>
      <c r="V5" s="12"/>
      <c r="X5" s="12"/>
      <c r="Y5" s="12"/>
      <c r="Z5" s="1"/>
      <c r="AA5" s="27"/>
      <c r="AB5" s="12"/>
      <c r="AC5" s="12"/>
      <c r="AD5" s="12"/>
      <c r="AE5" s="12"/>
      <c r="AF5" s="12"/>
      <c r="AG5" s="12"/>
      <c r="AI5" s="12"/>
      <c r="AJ5" s="12"/>
      <c r="AK5" s="12"/>
      <c r="AN5" s="23"/>
      <c r="AO5" s="23"/>
    </row>
    <row r="6" spans="1:41" x14ac:dyDescent="0.2">
      <c r="A6" s="12"/>
      <c r="B6" s="12"/>
      <c r="C6" s="12"/>
      <c r="D6" s="1"/>
      <c r="E6" s="12"/>
      <c r="F6" s="12"/>
      <c r="G6" s="12"/>
      <c r="H6" s="15"/>
      <c r="J6" s="13"/>
      <c r="L6" s="12"/>
      <c r="R6" s="14"/>
      <c r="T6" s="21"/>
      <c r="U6" s="12"/>
      <c r="V6" s="12"/>
      <c r="X6" s="12"/>
      <c r="Y6" s="12"/>
      <c r="Z6" s="1"/>
      <c r="AA6" s="27"/>
      <c r="AB6" s="12"/>
      <c r="AC6" s="12"/>
      <c r="AD6" s="12"/>
      <c r="AE6" s="12"/>
      <c r="AF6" s="12"/>
      <c r="AG6" s="12"/>
      <c r="AI6" s="12"/>
      <c r="AJ6" s="12"/>
      <c r="AK6" s="12"/>
      <c r="AN6" s="23"/>
      <c r="AO6" s="23"/>
    </row>
    <row r="7" spans="1:41" x14ac:dyDescent="0.2">
      <c r="A7" s="12"/>
      <c r="B7" s="12"/>
      <c r="C7" s="12"/>
      <c r="D7" s="1"/>
      <c r="E7" s="12"/>
      <c r="F7" s="12"/>
      <c r="G7" s="12"/>
      <c r="H7" s="15"/>
      <c r="J7" s="13"/>
      <c r="L7" s="12"/>
      <c r="R7" s="14"/>
      <c r="T7" s="21"/>
      <c r="U7" s="12"/>
      <c r="V7" s="12"/>
      <c r="X7" s="12"/>
      <c r="Y7" s="12"/>
      <c r="Z7" s="1"/>
      <c r="AA7" s="27"/>
      <c r="AB7" s="12"/>
      <c r="AC7" s="12"/>
      <c r="AD7" s="12"/>
      <c r="AE7" s="12"/>
      <c r="AF7" s="12"/>
      <c r="AG7" s="12"/>
      <c r="AI7" s="12"/>
      <c r="AJ7" s="12"/>
      <c r="AK7" s="12"/>
      <c r="AN7" s="23"/>
      <c r="AO7" s="23"/>
    </row>
    <row r="8" spans="1:41" x14ac:dyDescent="0.2">
      <c r="A8" s="12"/>
      <c r="B8" s="12"/>
      <c r="C8" s="12"/>
      <c r="D8" s="1"/>
      <c r="E8" s="12"/>
      <c r="F8" s="12"/>
      <c r="G8" s="12"/>
      <c r="H8" s="15"/>
      <c r="J8" s="13"/>
      <c r="L8" s="12"/>
      <c r="N8" s="158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 x14ac:dyDescent="0.2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 x14ac:dyDescent="0.2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 x14ac:dyDescent="0.2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 x14ac:dyDescent="0.2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 x14ac:dyDescent="0.2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 x14ac:dyDescent="0.2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 x14ac:dyDescent="0.2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 x14ac:dyDescent="0.2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 x14ac:dyDescent="0.2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 x14ac:dyDescent="0.2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 x14ac:dyDescent="0.2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 x14ac:dyDescent="0.2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 x14ac:dyDescent="0.2">
      <c r="C22" s="12"/>
      <c r="E22" s="12"/>
      <c r="T22" s="21"/>
      <c r="AE22" s="12"/>
      <c r="AF22" s="12"/>
    </row>
    <row r="23" spans="1:41" x14ac:dyDescent="0.2">
      <c r="C23" s="12"/>
      <c r="E23" s="12"/>
      <c r="T23" s="21"/>
      <c r="AE23" s="12"/>
      <c r="AF23" s="12"/>
    </row>
    <row r="24" spans="1:41" x14ac:dyDescent="0.2">
      <c r="C24" s="12"/>
      <c r="E24" s="12"/>
      <c r="T24" s="21"/>
      <c r="AE24" s="12"/>
      <c r="AF24" s="12"/>
    </row>
    <row r="25" spans="1:41" x14ac:dyDescent="0.2">
      <c r="C25" s="12"/>
      <c r="E25" s="12"/>
      <c r="T25" s="21"/>
      <c r="AE25" s="12"/>
      <c r="AF25" s="12"/>
    </row>
    <row r="26" spans="1:41" x14ac:dyDescent="0.2">
      <c r="C26" s="12"/>
      <c r="E26" s="12"/>
      <c r="T26" s="21"/>
      <c r="AE26" s="12"/>
      <c r="AF26" s="12"/>
    </row>
    <row r="27" spans="1:41" x14ac:dyDescent="0.2">
      <c r="C27" s="12"/>
      <c r="E27" s="12"/>
      <c r="T27" s="21"/>
    </row>
    <row r="28" spans="1:41" x14ac:dyDescent="0.2">
      <c r="C28" s="12"/>
      <c r="E28" s="12"/>
      <c r="T28" s="21"/>
    </row>
    <row r="29" spans="1:41" x14ac:dyDescent="0.2">
      <c r="C29" s="12"/>
      <c r="E29" s="12"/>
      <c r="T29" s="21"/>
    </row>
    <row r="30" spans="1:41" x14ac:dyDescent="0.2">
      <c r="C30" s="12"/>
      <c r="E30" s="12"/>
      <c r="T30" s="21"/>
    </row>
    <row r="31" spans="1:41" x14ac:dyDescent="0.2">
      <c r="C31" s="12"/>
      <c r="E31" s="12"/>
      <c r="T31" s="21"/>
    </row>
    <row r="32" spans="1:41" x14ac:dyDescent="0.2">
      <c r="C32" s="12"/>
      <c r="E32" s="12"/>
      <c r="T32" s="21"/>
    </row>
    <row r="33" spans="3:20" x14ac:dyDescent="0.2">
      <c r="C33" s="12"/>
      <c r="T33" s="21"/>
    </row>
    <row r="34" spans="3:20" x14ac:dyDescent="0.2">
      <c r="C34" s="12"/>
      <c r="T34" s="21"/>
    </row>
    <row r="35" spans="3:20" x14ac:dyDescent="0.2">
      <c r="C35" s="12"/>
    </row>
    <row r="36" spans="3:20" x14ac:dyDescent="0.2">
      <c r="C36" s="12"/>
    </row>
    <row r="37" spans="3:20" x14ac:dyDescent="0.2">
      <c r="C37" s="12"/>
    </row>
    <row r="38" spans="3:20" x14ac:dyDescent="0.2">
      <c r="C38" s="12"/>
    </row>
    <row r="39" spans="3:20" x14ac:dyDescent="0.2">
      <c r="C39" s="12"/>
    </row>
    <row r="40" spans="3:20" x14ac:dyDescent="0.2">
      <c r="C40" s="12"/>
    </row>
    <row r="41" spans="3:20" x14ac:dyDescent="0.2">
      <c r="C41" s="12"/>
    </row>
    <row r="42" spans="3:20" x14ac:dyDescent="0.2">
      <c r="C42" s="12"/>
    </row>
    <row r="43" spans="3:20" x14ac:dyDescent="0.2">
      <c r="C43" s="12"/>
    </row>
    <row r="44" spans="3:20" x14ac:dyDescent="0.2">
      <c r="C44" s="12"/>
    </row>
    <row r="45" spans="3:20" x14ac:dyDescent="0.2">
      <c r="C45" s="12"/>
    </row>
    <row r="46" spans="3:20" x14ac:dyDescent="0.2">
      <c r="C46" s="12"/>
    </row>
    <row r="47" spans="3:20" x14ac:dyDescent="0.2">
      <c r="C47" s="12"/>
    </row>
    <row r="48" spans="3:20" x14ac:dyDescent="0.2">
      <c r="C48" s="12"/>
    </row>
    <row r="49" spans="3:3" x14ac:dyDescent="0.2">
      <c r="C49" s="12"/>
    </row>
    <row r="50" spans="3:3" x14ac:dyDescent="0.2">
      <c r="C50" s="12"/>
    </row>
    <row r="51" spans="3:3" x14ac:dyDescent="0.2">
      <c r="C51" s="12"/>
    </row>
    <row r="52" spans="3:3" x14ac:dyDescent="0.2">
      <c r="C52" s="12"/>
    </row>
    <row r="53" spans="3:3" x14ac:dyDescent="0.2">
      <c r="C53" s="12"/>
    </row>
    <row r="54" spans="3:3" x14ac:dyDescent="0.2">
      <c r="C54" s="12"/>
    </row>
    <row r="55" spans="3:3" x14ac:dyDescent="0.2">
      <c r="C55" s="12"/>
    </row>
    <row r="56" spans="3:3" x14ac:dyDescent="0.2">
      <c r="C56" s="12"/>
    </row>
    <row r="57" spans="3:3" x14ac:dyDescent="0.2">
      <c r="C57" s="12"/>
    </row>
    <row r="58" spans="3:3" x14ac:dyDescent="0.2">
      <c r="C58" s="12"/>
    </row>
    <row r="59" spans="3:3" x14ac:dyDescent="0.2">
      <c r="C59" s="12"/>
    </row>
    <row r="60" spans="3:3" x14ac:dyDescent="0.2">
      <c r="C60" s="12"/>
    </row>
    <row r="61" spans="3:3" x14ac:dyDescent="0.2">
      <c r="C61" s="12"/>
    </row>
    <row r="62" spans="3:3" x14ac:dyDescent="0.2">
      <c r="C62" s="12"/>
    </row>
    <row r="63" spans="3:3" x14ac:dyDescent="0.2">
      <c r="C63" s="12"/>
    </row>
    <row r="64" spans="3:3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3"/>
  <sheetViews>
    <sheetView rightToLeft="1" zoomScale="90" zoomScaleNormal="90" workbookViewId="0">
      <selection activeCell="N2" sqref="N2:N4"/>
    </sheetView>
  </sheetViews>
  <sheetFormatPr defaultColWidth="9" defaultRowHeight="14.25" x14ac:dyDescent="0.2"/>
  <cols>
    <col min="1" max="7" width="11.625" style="2" customWidth="1"/>
    <col min="8" max="8" width="17.625" style="2" customWidth="1"/>
    <col min="9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7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 x14ac:dyDescent="0.2">
      <c r="A1" s="22" t="s">
        <v>0</v>
      </c>
      <c r="B1" s="22" t="s">
        <v>1</v>
      </c>
      <c r="C1" s="22" t="s">
        <v>61</v>
      </c>
      <c r="D1" s="22" t="s">
        <v>62</v>
      </c>
      <c r="E1" s="22" t="s">
        <v>63</v>
      </c>
      <c r="F1" s="22" t="s">
        <v>64</v>
      </c>
      <c r="G1" s="22" t="s">
        <v>5</v>
      </c>
      <c r="H1" s="22" t="s">
        <v>1104</v>
      </c>
      <c r="I1" s="22" t="s">
        <v>6</v>
      </c>
      <c r="J1" s="22" t="s">
        <v>7</v>
      </c>
      <c r="K1" s="22" t="s">
        <v>89</v>
      </c>
      <c r="L1" s="22" t="s">
        <v>66</v>
      </c>
      <c r="M1" s="22" t="s">
        <v>1105</v>
      </c>
      <c r="N1" s="22" t="s">
        <v>1106</v>
      </c>
      <c r="O1" s="22" t="s">
        <v>1107</v>
      </c>
      <c r="P1" s="22" t="s">
        <v>9</v>
      </c>
      <c r="Q1" s="22" t="s">
        <v>10</v>
      </c>
      <c r="R1" s="22" t="s">
        <v>67</v>
      </c>
      <c r="S1" s="22" t="s">
        <v>11</v>
      </c>
      <c r="T1" s="22" t="s">
        <v>12</v>
      </c>
      <c r="U1" s="22" t="s">
        <v>68</v>
      </c>
      <c r="V1" s="159" t="s">
        <v>14</v>
      </c>
      <c r="W1" s="22" t="s">
        <v>697</v>
      </c>
      <c r="X1" s="22" t="s">
        <v>854</v>
      </c>
      <c r="Y1" s="169" t="s">
        <v>1109</v>
      </c>
      <c r="Z1" s="162" t="s">
        <v>15</v>
      </c>
      <c r="AA1" s="22" t="s">
        <v>13</v>
      </c>
      <c r="AB1" s="22" t="s">
        <v>352</v>
      </c>
      <c r="AC1" s="22" t="s">
        <v>702</v>
      </c>
      <c r="AD1" s="169" t="s">
        <v>1110</v>
      </c>
      <c r="AE1" s="169" t="s">
        <v>1111</v>
      </c>
      <c r="AF1" s="22" t="s">
        <v>1112</v>
      </c>
      <c r="AG1" s="22" t="s">
        <v>725</v>
      </c>
      <c r="AH1" s="22" t="s">
        <v>726</v>
      </c>
      <c r="AI1" s="22" t="s">
        <v>1113</v>
      </c>
      <c r="AJ1" s="22" t="s">
        <v>732</v>
      </c>
      <c r="AK1" s="22" t="s">
        <v>90</v>
      </c>
      <c r="AL1" s="22" t="s">
        <v>103</v>
      </c>
      <c r="AM1" s="22" t="s">
        <v>91</v>
      </c>
      <c r="AN1" s="22" t="s">
        <v>75</v>
      </c>
      <c r="AO1" s="22" t="s">
        <v>92</v>
      </c>
      <c r="AP1" s="159" t="s">
        <v>1114</v>
      </c>
      <c r="AQ1" s="22" t="s">
        <v>1115</v>
      </c>
      <c r="AR1" s="22" t="s">
        <v>1116</v>
      </c>
      <c r="AS1" s="22" t="s">
        <v>18</v>
      </c>
      <c r="AT1" s="22" t="s">
        <v>20</v>
      </c>
      <c r="AU1" s="22" t="s">
        <v>104</v>
      </c>
      <c r="AV1" s="22" t="s">
        <v>21</v>
      </c>
      <c r="AW1" s="22" t="s">
        <v>105</v>
      </c>
      <c r="AX1" s="22" t="s">
        <v>775</v>
      </c>
      <c r="AY1" s="22" t="s">
        <v>22</v>
      </c>
      <c r="AZ1" s="162" t="s">
        <v>24</v>
      </c>
      <c r="BA1" s="162" t="s">
        <v>25</v>
      </c>
    </row>
    <row r="2" spans="1:53" x14ac:dyDescent="0.2">
      <c r="A2" s="2" t="s">
        <v>26</v>
      </c>
      <c r="B2" s="2">
        <v>229</v>
      </c>
      <c r="C2" s="23" t="s">
        <v>1256</v>
      </c>
      <c r="D2" s="23" t="s">
        <v>1269</v>
      </c>
      <c r="E2" s="23" t="s">
        <v>1257</v>
      </c>
      <c r="F2" s="23" t="s">
        <v>1258</v>
      </c>
      <c r="G2" s="23" t="s">
        <v>987</v>
      </c>
      <c r="H2" s="2" t="s">
        <v>1259</v>
      </c>
      <c r="I2" s="21" t="s">
        <v>31</v>
      </c>
      <c r="J2" s="21" t="s">
        <v>31</v>
      </c>
      <c r="K2" s="23" t="s">
        <v>396</v>
      </c>
      <c r="L2" s="23" t="s">
        <v>80</v>
      </c>
      <c r="M2" s="23" t="s">
        <v>281</v>
      </c>
      <c r="N2" s="23">
        <v>90145563</v>
      </c>
      <c r="O2" s="23" t="s">
        <v>1260</v>
      </c>
      <c r="P2" s="23" t="s">
        <v>1261</v>
      </c>
      <c r="Q2" s="23" t="s">
        <v>357</v>
      </c>
      <c r="R2" s="23" t="s">
        <v>349</v>
      </c>
      <c r="S2" s="21" t="s">
        <v>35</v>
      </c>
      <c r="T2" s="154">
        <v>4.03</v>
      </c>
      <c r="U2" s="23" t="s">
        <v>1262</v>
      </c>
      <c r="V2" s="165">
        <v>3.0563E-2</v>
      </c>
      <c r="W2" s="23" t="s">
        <v>699</v>
      </c>
      <c r="X2" s="23" t="s">
        <v>1263</v>
      </c>
      <c r="Y2" s="170">
        <v>3.0562999999999998</v>
      </c>
      <c r="Z2" s="167">
        <v>2.6200000000000001E-2</v>
      </c>
      <c r="AA2" s="23" t="s">
        <v>1264</v>
      </c>
      <c r="AB2" s="21" t="s">
        <v>354</v>
      </c>
      <c r="AC2" s="23" t="s">
        <v>720</v>
      </c>
      <c r="AD2" s="23"/>
      <c r="AE2" s="170">
        <v>0.75</v>
      </c>
      <c r="AF2" s="23" t="s">
        <v>1265</v>
      </c>
      <c r="AG2" s="23" t="s">
        <v>80</v>
      </c>
      <c r="AH2" s="23" t="s">
        <v>731</v>
      </c>
      <c r="AI2" s="2" t="s">
        <v>1266</v>
      </c>
      <c r="AJ2" s="2" t="s">
        <v>281</v>
      </c>
      <c r="AK2" s="23" t="s">
        <v>838</v>
      </c>
      <c r="AL2" s="23" t="s">
        <v>1260</v>
      </c>
      <c r="AM2" s="23" t="s">
        <v>841</v>
      </c>
      <c r="AN2" s="2" t="s">
        <v>1267</v>
      </c>
      <c r="AO2" s="2" t="s">
        <v>1265</v>
      </c>
      <c r="AP2" s="166">
        <v>0</v>
      </c>
      <c r="AQ2" s="152">
        <v>9495125.4199999999</v>
      </c>
      <c r="AR2" s="154">
        <v>114.99</v>
      </c>
      <c r="AS2" s="154">
        <v>1</v>
      </c>
      <c r="AT2" s="154">
        <v>10918.445</v>
      </c>
      <c r="AU2" s="156">
        <v>10918.445</v>
      </c>
      <c r="AV2" s="30"/>
      <c r="AW2" s="30"/>
      <c r="AX2" s="21" t="s">
        <v>80</v>
      </c>
      <c r="AY2" s="23" t="s">
        <v>37</v>
      </c>
      <c r="AZ2" s="167">
        <v>0.48827797161511199</v>
      </c>
      <c r="BA2" s="167">
        <v>2.3119907221730599E-3</v>
      </c>
    </row>
    <row r="3" spans="1:53" x14ac:dyDescent="0.2">
      <c r="A3" s="2" t="s">
        <v>26</v>
      </c>
      <c r="B3" s="2">
        <v>229</v>
      </c>
      <c r="C3" s="23" t="s">
        <v>1268</v>
      </c>
      <c r="D3" s="23" t="s">
        <v>1269</v>
      </c>
      <c r="E3" s="23" t="s">
        <v>1270</v>
      </c>
      <c r="F3" s="23" t="s">
        <v>1271</v>
      </c>
      <c r="G3" s="23" t="s">
        <v>987</v>
      </c>
      <c r="I3" s="21" t="s">
        <v>31</v>
      </c>
      <c r="J3" s="21" t="s">
        <v>31</v>
      </c>
      <c r="K3" s="23" t="s">
        <v>420</v>
      </c>
      <c r="L3" s="23" t="s">
        <v>80</v>
      </c>
      <c r="M3" s="23" t="s">
        <v>281</v>
      </c>
      <c r="N3" s="23">
        <v>90301001</v>
      </c>
      <c r="O3" s="23" t="s">
        <v>1260</v>
      </c>
      <c r="P3" s="23" t="s">
        <v>1261</v>
      </c>
      <c r="Q3" s="23" t="s">
        <v>357</v>
      </c>
      <c r="R3" s="23" t="s">
        <v>349</v>
      </c>
      <c r="S3" s="21" t="s">
        <v>35</v>
      </c>
      <c r="T3" s="154">
        <v>10.44</v>
      </c>
      <c r="U3" s="23" t="s">
        <v>255</v>
      </c>
      <c r="V3" s="165">
        <v>0.03</v>
      </c>
      <c r="W3" s="23" t="s">
        <v>699</v>
      </c>
      <c r="X3" s="23" t="s">
        <v>1263</v>
      </c>
      <c r="Y3" s="170">
        <v>3</v>
      </c>
      <c r="Z3" s="167">
        <v>3.56E-2</v>
      </c>
      <c r="AA3" s="23" t="s">
        <v>1273</v>
      </c>
      <c r="AB3" s="21" t="s">
        <v>354</v>
      </c>
      <c r="AC3" s="23" t="s">
        <v>720</v>
      </c>
      <c r="AD3" s="23"/>
      <c r="AE3" s="170">
        <v>0.75</v>
      </c>
      <c r="AF3" s="23" t="s">
        <v>1265</v>
      </c>
      <c r="AG3" s="23" t="s">
        <v>281</v>
      </c>
      <c r="AH3" s="23" t="s">
        <v>731</v>
      </c>
      <c r="AI3" s="2" t="s">
        <v>1266</v>
      </c>
      <c r="AJ3" s="2" t="s">
        <v>281</v>
      </c>
      <c r="AK3" s="23" t="s">
        <v>838</v>
      </c>
      <c r="AL3" s="23" t="s">
        <v>1260</v>
      </c>
      <c r="AM3" s="23" t="s">
        <v>841</v>
      </c>
      <c r="AN3" s="2" t="s">
        <v>1267</v>
      </c>
      <c r="AO3" s="2" t="s">
        <v>1265</v>
      </c>
      <c r="AP3" s="166">
        <v>0</v>
      </c>
      <c r="AQ3" s="152">
        <v>658509.98</v>
      </c>
      <c r="AR3" s="154">
        <v>105.7</v>
      </c>
      <c r="AS3" s="154">
        <v>1</v>
      </c>
      <c r="AT3" s="154">
        <v>696.04499999999996</v>
      </c>
      <c r="AU3" s="154">
        <v>696.04499999999996</v>
      </c>
      <c r="AV3" s="23"/>
      <c r="AW3" s="23"/>
      <c r="AX3" s="21" t="s">
        <v>80</v>
      </c>
      <c r="AY3" s="23" t="s">
        <v>37</v>
      </c>
      <c r="AZ3" s="167">
        <v>3.11274612192061E-2</v>
      </c>
      <c r="BA3" s="167">
        <v>1.4738817994503799E-4</v>
      </c>
    </row>
    <row r="4" spans="1:53" x14ac:dyDescent="0.2">
      <c r="A4" s="2" t="s">
        <v>26</v>
      </c>
      <c r="B4" s="2">
        <v>229</v>
      </c>
      <c r="C4" s="23" t="s">
        <v>1268</v>
      </c>
      <c r="D4" s="23" t="s">
        <v>1269</v>
      </c>
      <c r="E4" s="23" t="s">
        <v>1274</v>
      </c>
      <c r="F4" s="23" t="s">
        <v>1275</v>
      </c>
      <c r="G4" s="23" t="s">
        <v>987</v>
      </c>
      <c r="I4" s="21" t="s">
        <v>31</v>
      </c>
      <c r="J4" s="21" t="s">
        <v>31</v>
      </c>
      <c r="K4" s="23" t="s">
        <v>420</v>
      </c>
      <c r="L4" s="23" t="s">
        <v>80</v>
      </c>
      <c r="M4" s="23" t="s">
        <v>281</v>
      </c>
      <c r="N4" s="23">
        <v>90301000</v>
      </c>
      <c r="O4" s="23" t="s">
        <v>1260</v>
      </c>
      <c r="P4" s="23" t="s">
        <v>1261</v>
      </c>
      <c r="Q4" s="23" t="s">
        <v>357</v>
      </c>
      <c r="R4" s="23" t="s">
        <v>349</v>
      </c>
      <c r="S4" s="21" t="s">
        <v>35</v>
      </c>
      <c r="T4" s="154">
        <v>10.44</v>
      </c>
      <c r="U4" s="23" t="s">
        <v>255</v>
      </c>
      <c r="V4" s="165">
        <v>0.03</v>
      </c>
      <c r="W4" s="23" t="s">
        <v>699</v>
      </c>
      <c r="X4" s="23" t="s">
        <v>1263</v>
      </c>
      <c r="Y4" s="170">
        <v>3</v>
      </c>
      <c r="Z4" s="167">
        <v>3.56E-2</v>
      </c>
      <c r="AA4" s="23" t="s">
        <v>1273</v>
      </c>
      <c r="AB4" s="21" t="s">
        <v>354</v>
      </c>
      <c r="AC4" s="23" t="s">
        <v>720</v>
      </c>
      <c r="AD4" s="23"/>
      <c r="AE4" s="170">
        <v>0.75</v>
      </c>
      <c r="AF4" s="23" t="s">
        <v>1265</v>
      </c>
      <c r="AG4" s="23" t="s">
        <v>281</v>
      </c>
      <c r="AH4" s="23" t="s">
        <v>731</v>
      </c>
      <c r="AI4" s="2" t="s">
        <v>1266</v>
      </c>
      <c r="AJ4" s="2" t="s">
        <v>281</v>
      </c>
      <c r="AK4" s="23" t="s">
        <v>838</v>
      </c>
      <c r="AL4" s="23" t="s">
        <v>1260</v>
      </c>
      <c r="AM4" s="23" t="s">
        <v>841</v>
      </c>
      <c r="AN4" s="2" t="s">
        <v>1267</v>
      </c>
      <c r="AO4" s="2" t="s">
        <v>1265</v>
      </c>
      <c r="AP4" s="166">
        <v>0</v>
      </c>
      <c r="AQ4" s="152">
        <v>10167109.890000001</v>
      </c>
      <c r="AR4" s="154">
        <v>105.7</v>
      </c>
      <c r="AS4" s="154">
        <v>1</v>
      </c>
      <c r="AT4" s="154">
        <v>10746.635</v>
      </c>
      <c r="AU4" s="156">
        <v>10746.635</v>
      </c>
      <c r="AV4" s="30"/>
      <c r="AW4" s="30"/>
      <c r="AX4" s="21" t="s">
        <v>80</v>
      </c>
      <c r="AY4" s="23" t="s">
        <v>37</v>
      </c>
      <c r="AZ4" s="167">
        <v>0.480594567165682</v>
      </c>
      <c r="BA4" s="167">
        <v>2.2756098882332799E-3</v>
      </c>
    </row>
    <row r="5" spans="1:53" x14ac:dyDescent="0.2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0"/>
      <c r="W5" s="23"/>
      <c r="X5" s="23"/>
      <c r="Y5" s="23"/>
      <c r="Z5" s="23"/>
      <c r="AA5" s="23"/>
      <c r="AB5" s="21"/>
      <c r="AC5" s="23"/>
      <c r="AD5" s="23"/>
      <c r="AE5" s="23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 x14ac:dyDescent="0.2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23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 x14ac:dyDescent="0.2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23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 x14ac:dyDescent="0.2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23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 x14ac:dyDescent="0.2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23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 x14ac:dyDescent="0.2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23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 x14ac:dyDescent="0.2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23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 x14ac:dyDescent="0.2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23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 x14ac:dyDescent="0.2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23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 x14ac:dyDescent="0.2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23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 x14ac:dyDescent="0.2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23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 x14ac:dyDescent="0.2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23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 x14ac:dyDescent="0.2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23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 x14ac:dyDescent="0.2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23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 x14ac:dyDescent="0.2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23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 x14ac:dyDescent="0.2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G20" s="23"/>
      <c r="AH20" s="23"/>
      <c r="AK20" s="23"/>
      <c r="AM20" s="23"/>
      <c r="AX20" s="21"/>
      <c r="AY20" s="23"/>
    </row>
    <row r="21" spans="3:53" x14ac:dyDescent="0.2">
      <c r="D21" s="4"/>
      <c r="S21" s="21"/>
    </row>
    <row r="22" spans="3:53" x14ac:dyDescent="0.2">
      <c r="D22" s="4"/>
      <c r="S22" s="21"/>
    </row>
    <row r="23" spans="3:53" x14ac:dyDescent="0.2">
      <c r="D23" s="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66</v>
      </c>
      <c r="M1" s="22" t="s">
        <v>112</v>
      </c>
      <c r="N1" s="22" t="s">
        <v>97</v>
      </c>
      <c r="O1" s="22" t="s">
        <v>9</v>
      </c>
      <c r="P1" s="22" t="s">
        <v>10</v>
      </c>
      <c r="Q1" s="22" t="s">
        <v>113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90</v>
      </c>
      <c r="W1" s="22" t="s">
        <v>91</v>
      </c>
      <c r="X1" s="22" t="s">
        <v>75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 x14ac:dyDescent="0.2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 x14ac:dyDescent="0.2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 x14ac:dyDescent="0.2">
      <c r="A1" s="22" t="s">
        <v>0</v>
      </c>
      <c r="B1" s="22" t="s">
        <v>1</v>
      </c>
      <c r="C1" s="22" t="s">
        <v>106</v>
      </c>
      <c r="D1" s="22" t="s">
        <v>107</v>
      </c>
      <c r="E1" s="22" t="s">
        <v>108</v>
      </c>
      <c r="F1" s="22" t="s">
        <v>5</v>
      </c>
      <c r="G1" s="22" t="s">
        <v>109</v>
      </c>
      <c r="H1" s="22" t="s">
        <v>6</v>
      </c>
      <c r="I1" s="22" t="s">
        <v>7</v>
      </c>
      <c r="J1" s="22" t="s">
        <v>66</v>
      </c>
      <c r="K1" s="22" t="s">
        <v>110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76</v>
      </c>
      <c r="R1" s="22" t="s">
        <v>18</v>
      </c>
      <c r="S1" s="22" t="s">
        <v>111</v>
      </c>
      <c r="T1" s="22" t="s">
        <v>20</v>
      </c>
      <c r="U1" s="22" t="s">
        <v>24</v>
      </c>
      <c r="V1" s="22" t="s">
        <v>25</v>
      </c>
    </row>
    <row r="2" spans="1:22" x14ac:dyDescent="0.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 x14ac:dyDescent="0.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 x14ac:dyDescent="0.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 x14ac:dyDescent="0.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 x14ac:dyDescent="0.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 x14ac:dyDescent="0.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 x14ac:dyDescent="0.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 x14ac:dyDescent="0.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 x14ac:dyDescent="0.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 x14ac:dyDescent="0.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 x14ac:dyDescent="0.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 x14ac:dyDescent="0.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 x14ac:dyDescent="0.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 x14ac:dyDescent="0.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 x14ac:dyDescent="0.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 x14ac:dyDescent="0.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 x14ac:dyDescent="0.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 x14ac:dyDescent="0.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 x14ac:dyDescent="0.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 x14ac:dyDescent="0.2"/>
  <cols>
    <col min="1" max="24" width="11.625" style="2" customWidth="1"/>
    <col min="25" max="25" width="9" style="2" customWidth="1"/>
    <col min="26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95</v>
      </c>
      <c r="D1" s="22" t="s">
        <v>5</v>
      </c>
      <c r="E1" s="22" t="s">
        <v>96</v>
      </c>
      <c r="F1" s="22" t="s">
        <v>66</v>
      </c>
      <c r="G1" s="22" t="s">
        <v>97</v>
      </c>
      <c r="H1" s="22" t="s">
        <v>98</v>
      </c>
      <c r="I1" s="22" t="s">
        <v>99</v>
      </c>
      <c r="J1" s="22" t="s">
        <v>100</v>
      </c>
      <c r="K1" s="22" t="s">
        <v>101</v>
      </c>
      <c r="L1" s="22" t="s">
        <v>102</v>
      </c>
      <c r="M1" s="22" t="s">
        <v>90</v>
      </c>
      <c r="N1" s="22" t="s">
        <v>103</v>
      </c>
      <c r="O1" s="22" t="s">
        <v>91</v>
      </c>
      <c r="P1" s="22" t="s">
        <v>75</v>
      </c>
      <c r="Q1" s="22" t="s">
        <v>11</v>
      </c>
      <c r="R1" s="22" t="s">
        <v>104</v>
      </c>
      <c r="S1" s="22" t="s">
        <v>20</v>
      </c>
      <c r="T1" s="22" t="s">
        <v>21</v>
      </c>
      <c r="U1" s="22" t="s">
        <v>105</v>
      </c>
      <c r="V1" s="22" t="s">
        <v>22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 x14ac:dyDescent="0.2">
      <c r="D20" s="23"/>
      <c r="E20" s="23"/>
      <c r="F20" s="23"/>
      <c r="H20" s="23"/>
      <c r="I20" s="23"/>
      <c r="L20" s="23"/>
      <c r="M20" s="23"/>
      <c r="O20" s="23"/>
      <c r="V20" s="23"/>
    </row>
    <row r="21" spans="1:24" x14ac:dyDescent="0.2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89</v>
      </c>
      <c r="M1" s="22" t="s">
        <v>66</v>
      </c>
      <c r="N1" s="22" t="s">
        <v>11</v>
      </c>
      <c r="O1" s="22" t="s">
        <v>90</v>
      </c>
      <c r="P1" s="22" t="s">
        <v>91</v>
      </c>
      <c r="Q1" s="22" t="s">
        <v>75</v>
      </c>
      <c r="R1" s="22" t="s">
        <v>92</v>
      </c>
      <c r="S1" s="22" t="s">
        <v>93</v>
      </c>
      <c r="T1" s="22" t="s">
        <v>94</v>
      </c>
      <c r="U1" s="22" t="s">
        <v>20</v>
      </c>
      <c r="V1" s="22" t="s">
        <v>24</v>
      </c>
      <c r="W1" s="22" t="s">
        <v>25</v>
      </c>
    </row>
    <row r="2" spans="1:23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 x14ac:dyDescent="0.2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 x14ac:dyDescent="0.2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 x14ac:dyDescent="0.2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F10" sqref="F10"/>
    </sheetView>
  </sheetViews>
  <sheetFormatPr defaultColWidth="9" defaultRowHeight="14.25" x14ac:dyDescent="0.2"/>
  <cols>
    <col min="1" max="18" width="11.625" style="2" customWidth="1"/>
    <col min="19" max="19" width="9" style="2" customWidth="1"/>
    <col min="20" max="16384" width="9" style="2"/>
  </cols>
  <sheetData>
    <row r="1" spans="1:18" ht="66.75" customHeight="1" x14ac:dyDescent="0.2">
      <c r="A1" s="22" t="s">
        <v>0</v>
      </c>
      <c r="B1" s="22" t="s">
        <v>1</v>
      </c>
      <c r="C1" s="22" t="s">
        <v>72</v>
      </c>
      <c r="D1" s="22" t="s">
        <v>73</v>
      </c>
      <c r="E1" s="22" t="s">
        <v>5</v>
      </c>
      <c r="F1" s="22" t="s">
        <v>6</v>
      </c>
      <c r="G1" s="22" t="s">
        <v>7</v>
      </c>
      <c r="H1" s="22" t="s">
        <v>66</v>
      </c>
      <c r="I1" s="22" t="s">
        <v>74</v>
      </c>
      <c r="J1" s="22" t="s">
        <v>11</v>
      </c>
      <c r="K1" s="22" t="s">
        <v>75</v>
      </c>
      <c r="L1" s="22" t="s">
        <v>76</v>
      </c>
      <c r="M1" s="22" t="s">
        <v>18</v>
      </c>
      <c r="N1" s="22" t="s">
        <v>20</v>
      </c>
      <c r="O1" s="22" t="s">
        <v>21</v>
      </c>
      <c r="P1" s="22" t="s">
        <v>22</v>
      </c>
      <c r="Q1" s="162" t="s">
        <v>24</v>
      </c>
      <c r="R1" s="162" t="s">
        <v>25</v>
      </c>
    </row>
    <row r="2" spans="1:18" x14ac:dyDescent="0.2">
      <c r="A2" s="23" t="s">
        <v>26</v>
      </c>
      <c r="B2" s="23">
        <v>229</v>
      </c>
      <c r="C2" s="30" t="s">
        <v>77</v>
      </c>
      <c r="D2" s="30" t="s">
        <v>78</v>
      </c>
      <c r="E2" s="30" t="s">
        <v>79</v>
      </c>
      <c r="F2" s="21" t="s">
        <v>31</v>
      </c>
      <c r="G2" s="21" t="s">
        <v>31</v>
      </c>
      <c r="H2" s="23" t="s">
        <v>80</v>
      </c>
      <c r="I2" s="23" t="s">
        <v>81</v>
      </c>
      <c r="J2" s="21" t="s">
        <v>35</v>
      </c>
      <c r="K2" s="23" t="s">
        <v>82</v>
      </c>
      <c r="L2" s="152">
        <v>-4.1000000000000002E-2</v>
      </c>
      <c r="M2" s="154">
        <v>1</v>
      </c>
      <c r="N2" s="154">
        <v>-4.1000000000000002E-2</v>
      </c>
      <c r="O2" s="23"/>
      <c r="P2" s="21" t="s">
        <v>37</v>
      </c>
      <c r="Q2" s="167">
        <v>-6.0478573081707801E-4</v>
      </c>
      <c r="R2" s="167">
        <v>-8.5822648159859606E-9</v>
      </c>
    </row>
    <row r="3" spans="1:18" x14ac:dyDescent="0.2">
      <c r="A3" s="23" t="s">
        <v>26</v>
      </c>
      <c r="B3" s="23">
        <v>229</v>
      </c>
      <c r="C3" s="30" t="s">
        <v>83</v>
      </c>
      <c r="D3" s="23" t="s">
        <v>84</v>
      </c>
      <c r="E3" s="30" t="s">
        <v>85</v>
      </c>
      <c r="F3" s="21" t="s">
        <v>31</v>
      </c>
      <c r="G3" s="21" t="s">
        <v>31</v>
      </c>
      <c r="H3" s="23" t="s">
        <v>80</v>
      </c>
      <c r="I3" s="23" t="s">
        <v>81</v>
      </c>
      <c r="J3" s="21" t="s">
        <v>35</v>
      </c>
      <c r="K3" s="23" t="s">
        <v>82</v>
      </c>
      <c r="L3" s="152">
        <v>67.055999999999997</v>
      </c>
      <c r="M3" s="154">
        <v>1</v>
      </c>
      <c r="N3" s="154">
        <v>67.055999999999997</v>
      </c>
      <c r="O3" s="23"/>
      <c r="P3" s="21" t="s">
        <v>37</v>
      </c>
      <c r="Q3" s="167">
        <v>1.00060478573082</v>
      </c>
      <c r="R3" s="167">
        <v>1.4199169738483899E-5</v>
      </c>
    </row>
    <row r="4" spans="1:18" x14ac:dyDescent="0.2">
      <c r="A4" s="23"/>
      <c r="B4" s="23"/>
      <c r="C4" s="30"/>
      <c r="D4" s="23"/>
      <c r="E4" s="30"/>
      <c r="F4" s="21"/>
      <c r="G4" s="21"/>
      <c r="H4" s="23"/>
      <c r="I4" s="23"/>
      <c r="J4" s="21"/>
      <c r="K4" s="23"/>
      <c r="M4" s="23"/>
      <c r="N4" s="23"/>
      <c r="O4" s="23"/>
      <c r="P4" s="21"/>
      <c r="Q4" s="23"/>
      <c r="R4" s="23"/>
    </row>
    <row r="5" spans="1:18" x14ac:dyDescent="0.2">
      <c r="A5" s="23"/>
      <c r="B5" s="23"/>
      <c r="C5" s="30"/>
      <c r="D5" s="23"/>
      <c r="E5" s="30"/>
      <c r="F5" s="21"/>
      <c r="G5" s="21"/>
      <c r="H5" s="23"/>
      <c r="I5" s="23"/>
      <c r="J5" s="21"/>
      <c r="K5" s="23"/>
      <c r="M5" s="23"/>
      <c r="N5" s="23"/>
      <c r="O5" s="23"/>
      <c r="P5" s="21"/>
      <c r="Q5" s="23"/>
      <c r="R5" s="23"/>
    </row>
    <row r="6" spans="1:18" x14ac:dyDescent="0.2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 x14ac:dyDescent="0.2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 x14ac:dyDescent="0.2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 x14ac:dyDescent="0.2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 x14ac:dyDescent="0.2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 x14ac:dyDescent="0.2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 x14ac:dyDescent="0.2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 x14ac:dyDescent="0.2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 x14ac:dyDescent="0.2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 x14ac:dyDescent="0.2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 x14ac:dyDescent="0.2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 x14ac:dyDescent="0.2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4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 F2:F3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S21"/>
  <sheetViews>
    <sheetView rightToLeft="1" topLeftCell="D1" zoomScale="90" zoomScaleNormal="90" workbookViewId="0">
      <selection activeCell="R2" sqref="R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11.875" style="2" customWidth="1"/>
    <col min="20" max="16384" width="9" style="2"/>
  </cols>
  <sheetData>
    <row r="1" spans="1:19" s="3" customFormat="1" ht="66.75" customHeight="1" x14ac:dyDescent="0.2">
      <c r="A1" s="22" t="s">
        <v>0</v>
      </c>
      <c r="B1" s="22" t="s">
        <v>1</v>
      </c>
      <c r="C1" s="22" t="s">
        <v>106</v>
      </c>
      <c r="D1" s="22" t="s">
        <v>107</v>
      </c>
      <c r="E1" s="22" t="s">
        <v>108</v>
      </c>
      <c r="F1" s="22" t="s">
        <v>5</v>
      </c>
      <c r="G1" s="22" t="s">
        <v>6</v>
      </c>
      <c r="H1" s="22" t="s">
        <v>66</v>
      </c>
      <c r="I1" s="22" t="s">
        <v>110</v>
      </c>
      <c r="J1" s="22" t="s">
        <v>10</v>
      </c>
      <c r="K1" s="22" t="s">
        <v>11</v>
      </c>
      <c r="L1" s="22" t="s">
        <v>76</v>
      </c>
      <c r="M1" s="22" t="s">
        <v>18</v>
      </c>
      <c r="N1" s="159" t="s">
        <v>14</v>
      </c>
      <c r="O1" s="22" t="s">
        <v>20</v>
      </c>
      <c r="P1" s="162" t="s">
        <v>24</v>
      </c>
      <c r="Q1" s="162" t="s">
        <v>25</v>
      </c>
      <c r="R1" s="181"/>
      <c r="S1" s="181"/>
    </row>
    <row r="2" spans="1:19" x14ac:dyDescent="0.2">
      <c r="A2" s="2" t="s">
        <v>26</v>
      </c>
      <c r="B2" s="2">
        <v>229</v>
      </c>
      <c r="C2" s="2" t="s">
        <v>1124</v>
      </c>
      <c r="D2" s="2" t="s">
        <v>1125</v>
      </c>
      <c r="E2" s="4" t="s">
        <v>256</v>
      </c>
      <c r="F2" s="2" t="s">
        <v>898</v>
      </c>
      <c r="G2" s="2" t="s">
        <v>147</v>
      </c>
      <c r="H2" s="2" t="s">
        <v>281</v>
      </c>
      <c r="I2" s="2" t="s">
        <v>1126</v>
      </c>
      <c r="J2" s="2" t="s">
        <v>355</v>
      </c>
      <c r="K2" s="2" t="s">
        <v>1127</v>
      </c>
      <c r="L2" s="151">
        <v>3857.87</v>
      </c>
      <c r="M2" s="152">
        <v>3.681</v>
      </c>
      <c r="N2" s="160">
        <v>4.0500000000000001E-2</v>
      </c>
      <c r="O2" s="152">
        <v>14200.819</v>
      </c>
      <c r="P2" s="163">
        <v>7.9613504093376697E-2</v>
      </c>
      <c r="Q2" s="163">
        <v>3.0070365273212598E-3</v>
      </c>
      <c r="R2" s="177"/>
      <c r="S2" s="178"/>
    </row>
    <row r="3" spans="1:19" x14ac:dyDescent="0.2">
      <c r="A3" s="2" t="s">
        <v>26</v>
      </c>
      <c r="B3" s="2">
        <v>229</v>
      </c>
      <c r="C3" s="2" t="s">
        <v>1124</v>
      </c>
      <c r="D3" s="2" t="s">
        <v>1125</v>
      </c>
      <c r="E3" s="21" t="s">
        <v>256</v>
      </c>
      <c r="F3" s="2" t="s">
        <v>898</v>
      </c>
      <c r="G3" s="2" t="s">
        <v>31</v>
      </c>
      <c r="H3" s="2" t="s">
        <v>281</v>
      </c>
      <c r="I3" s="2" t="s">
        <v>1126</v>
      </c>
      <c r="J3" s="2" t="s">
        <v>355</v>
      </c>
      <c r="K3" s="2" t="s">
        <v>1128</v>
      </c>
      <c r="L3" s="152">
        <v>0</v>
      </c>
      <c r="M3" s="152">
        <v>2.7280000000000002</v>
      </c>
      <c r="N3" s="161">
        <v>0</v>
      </c>
      <c r="O3" s="152">
        <v>1E-3</v>
      </c>
      <c r="P3" s="163">
        <v>4.5881643244375703E-9</v>
      </c>
      <c r="Q3" s="163">
        <v>1.7329695350118199E-10</v>
      </c>
      <c r="R3" s="177"/>
      <c r="S3" s="178"/>
    </row>
    <row r="4" spans="1:19" x14ac:dyDescent="0.2">
      <c r="A4" s="2" t="s">
        <v>26</v>
      </c>
      <c r="B4" s="2">
        <v>229</v>
      </c>
      <c r="C4" s="2" t="s">
        <v>1124</v>
      </c>
      <c r="D4" s="2" t="s">
        <v>1125</v>
      </c>
      <c r="E4" s="21" t="s">
        <v>256</v>
      </c>
      <c r="F4" s="2" t="s">
        <v>898</v>
      </c>
      <c r="G4" s="2" t="s">
        <v>31</v>
      </c>
      <c r="H4" s="2" t="s">
        <v>281</v>
      </c>
      <c r="I4" s="2" t="s">
        <v>1126</v>
      </c>
      <c r="J4" s="2" t="s">
        <v>355</v>
      </c>
      <c r="K4" s="2" t="s">
        <v>1129</v>
      </c>
      <c r="L4" s="152">
        <v>5991.7479999999996</v>
      </c>
      <c r="M4" s="152">
        <v>2.7120000000000002</v>
      </c>
      <c r="N4" s="161">
        <v>0</v>
      </c>
      <c r="O4" s="152">
        <v>16250.819</v>
      </c>
      <c r="P4" s="163">
        <v>9.1106336474498895E-2</v>
      </c>
      <c r="Q4" s="163">
        <v>3.4411257834841501E-3</v>
      </c>
      <c r="R4" s="177"/>
      <c r="S4" s="178"/>
    </row>
    <row r="5" spans="1:19" x14ac:dyDescent="0.2">
      <c r="A5" s="2" t="s">
        <v>26</v>
      </c>
      <c r="B5" s="2">
        <v>229</v>
      </c>
      <c r="C5" s="2" t="s">
        <v>1124</v>
      </c>
      <c r="D5" s="2" t="s">
        <v>1125</v>
      </c>
      <c r="E5" s="21" t="s">
        <v>256</v>
      </c>
      <c r="F5" s="2" t="s">
        <v>898</v>
      </c>
      <c r="G5" s="2" t="s">
        <v>147</v>
      </c>
      <c r="H5" s="2" t="s">
        <v>281</v>
      </c>
      <c r="I5" s="2" t="s">
        <v>1126</v>
      </c>
      <c r="J5" s="2" t="s">
        <v>355</v>
      </c>
      <c r="K5" s="2" t="s">
        <v>1130</v>
      </c>
      <c r="L5" s="152">
        <v>77.317999999999998</v>
      </c>
      <c r="M5" s="152">
        <v>3.9790000000000001</v>
      </c>
      <c r="N5" s="161">
        <v>0</v>
      </c>
      <c r="O5" s="152">
        <v>307.65499999999997</v>
      </c>
      <c r="P5" s="163">
        <v>1.72479713379197E-3</v>
      </c>
      <c r="Q5" s="163">
        <v>6.5146334690259803E-5</v>
      </c>
      <c r="R5" s="177"/>
      <c r="S5" s="178"/>
    </row>
    <row r="6" spans="1:19" x14ac:dyDescent="0.2">
      <c r="A6" s="2" t="s">
        <v>26</v>
      </c>
      <c r="B6" s="2">
        <v>229</v>
      </c>
      <c r="C6" s="2" t="s">
        <v>1124</v>
      </c>
      <c r="D6" s="2" t="s">
        <v>1125</v>
      </c>
      <c r="E6" s="21" t="s">
        <v>256</v>
      </c>
      <c r="F6" s="2" t="s">
        <v>898</v>
      </c>
      <c r="G6" s="2" t="s">
        <v>147</v>
      </c>
      <c r="H6" s="2" t="s">
        <v>281</v>
      </c>
      <c r="I6" s="2" t="s">
        <v>1126</v>
      </c>
      <c r="J6" s="2" t="s">
        <v>355</v>
      </c>
      <c r="K6" s="2" t="s">
        <v>1131</v>
      </c>
      <c r="L6" s="152">
        <v>0</v>
      </c>
      <c r="M6" s="152">
        <v>0.53300000000000003</v>
      </c>
      <c r="N6" s="161">
        <v>0</v>
      </c>
      <c r="O6" s="152">
        <v>0</v>
      </c>
      <c r="P6" s="163">
        <v>1.2561949904407701E-9</v>
      </c>
      <c r="Q6" s="163">
        <v>4.7447028801331695E-11</v>
      </c>
      <c r="R6" s="177"/>
      <c r="S6" s="178"/>
    </row>
    <row r="7" spans="1:19" x14ac:dyDescent="0.2">
      <c r="A7" s="2" t="s">
        <v>26</v>
      </c>
      <c r="B7" s="2">
        <v>229</v>
      </c>
      <c r="C7" s="2" t="s">
        <v>1124</v>
      </c>
      <c r="D7" s="2" t="s">
        <v>1125</v>
      </c>
      <c r="E7" s="21" t="s">
        <v>256</v>
      </c>
      <c r="F7" s="2" t="s">
        <v>898</v>
      </c>
      <c r="G7" s="2" t="s">
        <v>147</v>
      </c>
      <c r="H7" s="2" t="s">
        <v>281</v>
      </c>
      <c r="I7" s="2" t="s">
        <v>1126</v>
      </c>
      <c r="J7" s="2" t="s">
        <v>355</v>
      </c>
      <c r="K7" s="2" t="s">
        <v>1132</v>
      </c>
      <c r="L7" s="152">
        <v>53.701999999999998</v>
      </c>
      <c r="M7" s="152">
        <v>4.6539999999999999</v>
      </c>
      <c r="N7" s="161">
        <v>0</v>
      </c>
      <c r="O7" s="152">
        <v>249.90199999999999</v>
      </c>
      <c r="P7" s="163">
        <v>1.40101633201725E-3</v>
      </c>
      <c r="Q7" s="163">
        <v>5.2916993589533802E-5</v>
      </c>
      <c r="R7" s="177"/>
      <c r="S7" s="178"/>
    </row>
    <row r="8" spans="1:19" x14ac:dyDescent="0.2">
      <c r="A8" s="2" t="s">
        <v>26</v>
      </c>
      <c r="B8" s="2">
        <v>229</v>
      </c>
      <c r="C8" s="2" t="s">
        <v>1124</v>
      </c>
      <c r="D8" s="2" t="s">
        <v>1125</v>
      </c>
      <c r="E8" s="21" t="s">
        <v>256</v>
      </c>
      <c r="F8" s="2" t="s">
        <v>896</v>
      </c>
      <c r="G8" s="2" t="s">
        <v>31</v>
      </c>
      <c r="H8" s="2" t="s">
        <v>80</v>
      </c>
      <c r="I8" s="2" t="s">
        <v>1126</v>
      </c>
      <c r="J8" s="2" t="s">
        <v>355</v>
      </c>
      <c r="K8" s="2" t="s">
        <v>35</v>
      </c>
      <c r="L8" s="152">
        <v>140200.97500000001</v>
      </c>
      <c r="M8" s="152">
        <v>1</v>
      </c>
      <c r="N8" s="161">
        <v>3.7999999999999999E-2</v>
      </c>
      <c r="O8" s="152">
        <v>140200.97500000001</v>
      </c>
      <c r="P8" s="163">
        <v>0.78600331207150798</v>
      </c>
      <c r="Q8" s="163">
        <v>2.9687685486401699E-2</v>
      </c>
      <c r="R8" s="182"/>
      <c r="S8" s="178"/>
    </row>
    <row r="9" spans="1:19" x14ac:dyDescent="0.2">
      <c r="A9" s="2" t="s">
        <v>26</v>
      </c>
      <c r="B9" s="2">
        <v>229</v>
      </c>
      <c r="C9" s="2" t="s">
        <v>1124</v>
      </c>
      <c r="D9" s="2" t="s">
        <v>1125</v>
      </c>
      <c r="E9" s="21" t="s">
        <v>256</v>
      </c>
      <c r="F9" s="2" t="s">
        <v>898</v>
      </c>
      <c r="G9" s="2" t="s">
        <v>31</v>
      </c>
      <c r="H9" s="2" t="s">
        <v>281</v>
      </c>
      <c r="I9" s="2" t="s">
        <v>1126</v>
      </c>
      <c r="J9" s="2" t="s">
        <v>355</v>
      </c>
      <c r="K9" s="2" t="s">
        <v>1133</v>
      </c>
      <c r="L9" s="152">
        <v>0</v>
      </c>
      <c r="M9" s="152">
        <v>4.0739999999999998</v>
      </c>
      <c r="N9" s="161">
        <v>0</v>
      </c>
      <c r="O9" s="152">
        <v>0</v>
      </c>
      <c r="P9" s="163">
        <v>1.5987936241973401E-9</v>
      </c>
      <c r="Q9" s="163">
        <v>6.03871275653312E-11</v>
      </c>
      <c r="R9" s="182"/>
      <c r="S9" s="178"/>
    </row>
    <row r="10" spans="1:19" x14ac:dyDescent="0.2">
      <c r="A10" s="2" t="s">
        <v>26</v>
      </c>
      <c r="B10" s="2">
        <v>229</v>
      </c>
      <c r="C10" s="2" t="s">
        <v>1124</v>
      </c>
      <c r="D10" s="2" t="s">
        <v>1125</v>
      </c>
      <c r="E10" s="21" t="s">
        <v>256</v>
      </c>
      <c r="F10" s="2" t="s">
        <v>896</v>
      </c>
      <c r="G10" s="2" t="s">
        <v>31</v>
      </c>
      <c r="H10" s="2" t="s">
        <v>80</v>
      </c>
      <c r="I10" s="2" t="s">
        <v>1126</v>
      </c>
      <c r="J10" s="2" t="s">
        <v>355</v>
      </c>
      <c r="K10" s="2" t="s">
        <v>35</v>
      </c>
      <c r="L10" s="152">
        <v>7161.8180000000002</v>
      </c>
      <c r="M10" s="152">
        <v>1</v>
      </c>
      <c r="N10" s="161">
        <v>3.7999999999999999E-2</v>
      </c>
      <c r="O10" s="152">
        <v>7161.8180000000002</v>
      </c>
      <c r="P10" s="163">
        <v>4.0151026451654102E-2</v>
      </c>
      <c r="Q10" s="163">
        <v>1.51652165702892E-3</v>
      </c>
      <c r="R10" s="182"/>
      <c r="S10" s="178"/>
    </row>
    <row r="11" spans="1:19" x14ac:dyDescent="0.2">
      <c r="E11" s="21"/>
      <c r="N11" s="146"/>
    </row>
    <row r="12" spans="1:19" x14ac:dyDescent="0.2">
      <c r="E12" s="21"/>
      <c r="N12" s="146"/>
    </row>
    <row r="13" spans="1:19" x14ac:dyDescent="0.2">
      <c r="E13" s="21"/>
      <c r="N13" s="146"/>
    </row>
    <row r="14" spans="1:19" x14ac:dyDescent="0.2">
      <c r="E14" s="21"/>
      <c r="N14" s="146"/>
    </row>
    <row r="15" spans="1:19" x14ac:dyDescent="0.2">
      <c r="E15" s="21"/>
      <c r="N15" s="146"/>
    </row>
    <row r="16" spans="1:19" x14ac:dyDescent="0.2">
      <c r="E16" s="21"/>
      <c r="N16" s="146"/>
    </row>
    <row r="17" spans="5:14" x14ac:dyDescent="0.2">
      <c r="E17" s="21"/>
      <c r="N17" s="146"/>
    </row>
    <row r="18" spans="5:14" x14ac:dyDescent="0.2">
      <c r="E18" s="21"/>
      <c r="N18" s="146"/>
    </row>
    <row r="19" spans="5:14" x14ac:dyDescent="0.2">
      <c r="E19" s="21"/>
      <c r="N19" s="146"/>
    </row>
    <row r="20" spans="5:14" x14ac:dyDescent="0.2">
      <c r="E20" s="21"/>
      <c r="N20" s="146"/>
    </row>
    <row r="21" spans="5:14" x14ac:dyDescent="0.2">
      <c r="K21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 x14ac:dyDescent="0.2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 x14ac:dyDescent="0.2">
      <c r="A1" s="22" t="s">
        <v>0</v>
      </c>
      <c r="B1" s="22" t="s">
        <v>1</v>
      </c>
      <c r="C1" s="22" t="s">
        <v>61</v>
      </c>
      <c r="D1" s="22" t="s">
        <v>62</v>
      </c>
      <c r="E1" s="22" t="s">
        <v>63</v>
      </c>
      <c r="F1" s="22" t="s">
        <v>64</v>
      </c>
      <c r="G1" s="22" t="s">
        <v>65</v>
      </c>
      <c r="H1" s="22" t="s">
        <v>6</v>
      </c>
      <c r="I1" s="22" t="s">
        <v>7</v>
      </c>
      <c r="J1" s="22" t="s">
        <v>66</v>
      </c>
      <c r="K1" s="22" t="s">
        <v>9</v>
      </c>
      <c r="L1" s="22" t="s">
        <v>10</v>
      </c>
      <c r="M1" s="22" t="s">
        <v>67</v>
      </c>
      <c r="N1" s="22" t="s">
        <v>11</v>
      </c>
      <c r="O1" s="22" t="s">
        <v>18</v>
      </c>
      <c r="P1" s="145" t="s">
        <v>14</v>
      </c>
      <c r="Q1" s="22" t="s">
        <v>68</v>
      </c>
      <c r="R1" s="22" t="s">
        <v>69</v>
      </c>
      <c r="S1" s="22" t="s">
        <v>70</v>
      </c>
      <c r="T1" s="22" t="s">
        <v>71</v>
      </c>
      <c r="U1" s="11"/>
      <c r="V1" s="11"/>
    </row>
    <row r="2" spans="1:22" ht="14.1" customHeight="1" x14ac:dyDescent="0.2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 x14ac:dyDescent="0.2">
      <c r="D3" s="23"/>
      <c r="H3" s="21"/>
      <c r="I3" s="21"/>
      <c r="J3" s="23"/>
      <c r="K3" s="23"/>
      <c r="L3" s="23"/>
      <c r="M3" s="23"/>
      <c r="Q3" s="23"/>
    </row>
    <row r="4" spans="1:22" ht="14.1" customHeight="1" x14ac:dyDescent="0.2">
      <c r="D4" s="23"/>
      <c r="H4" s="21"/>
      <c r="I4" s="21"/>
      <c r="J4" s="23"/>
      <c r="K4" s="23"/>
      <c r="L4" s="23"/>
      <c r="M4" s="23"/>
      <c r="Q4" s="23"/>
    </row>
    <row r="5" spans="1:22" ht="14.1" customHeight="1" x14ac:dyDescent="0.2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 x14ac:dyDescent="0.2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 x14ac:dyDescent="0.2">
      <c r="D7" s="23"/>
      <c r="H7" s="21"/>
      <c r="I7" s="21"/>
      <c r="J7" s="23"/>
      <c r="K7" s="23"/>
      <c r="L7" s="23"/>
      <c r="M7" s="23"/>
      <c r="Q7" s="23"/>
    </row>
    <row r="8" spans="1:22" ht="14.1" customHeight="1" x14ac:dyDescent="0.2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 x14ac:dyDescent="0.2">
      <c r="D9" s="23"/>
      <c r="H9" s="21"/>
      <c r="I9" s="21"/>
      <c r="J9" s="23"/>
      <c r="K9" s="23"/>
      <c r="L9" s="23"/>
      <c r="M9" s="23"/>
      <c r="Q9" s="23"/>
    </row>
    <row r="10" spans="1:22" ht="13.5" customHeight="1" x14ac:dyDescent="0.2">
      <c r="D10" s="23"/>
      <c r="H10" s="21"/>
      <c r="I10" s="21"/>
      <c r="J10" s="23"/>
      <c r="K10" s="23"/>
      <c r="L10" s="23"/>
      <c r="M10" s="23"/>
      <c r="Q10" s="23"/>
    </row>
    <row r="11" spans="1:22" ht="13.5" customHeight="1" x14ac:dyDescent="0.2">
      <c r="D11" s="23"/>
      <c r="H11" s="21"/>
      <c r="I11" s="21"/>
      <c r="J11" s="23"/>
      <c r="K11" s="23"/>
      <c r="L11" s="23"/>
      <c r="M11" s="23"/>
      <c r="Q11" s="23"/>
    </row>
    <row r="12" spans="1:22" ht="14.1" customHeight="1" x14ac:dyDescent="0.2">
      <c r="D12" s="23"/>
      <c r="H12" s="21"/>
      <c r="I12" s="21"/>
      <c r="J12" s="23"/>
      <c r="K12" s="23"/>
      <c r="L12" s="23"/>
      <c r="M12" s="23"/>
      <c r="Q12" s="23"/>
    </row>
    <row r="13" spans="1:22" ht="14.1" customHeight="1" x14ac:dyDescent="0.2">
      <c r="D13" s="23"/>
      <c r="H13" s="21"/>
      <c r="I13" s="21"/>
      <c r="J13" s="23"/>
      <c r="K13" s="23"/>
      <c r="L13" s="23"/>
      <c r="M13" s="23"/>
      <c r="Q13" s="23"/>
    </row>
    <row r="14" spans="1:22" ht="14.1" customHeight="1" x14ac:dyDescent="0.2">
      <c r="D14" s="23"/>
      <c r="H14" s="21"/>
      <c r="I14" s="21"/>
      <c r="J14" s="23"/>
      <c r="K14" s="23"/>
      <c r="L14" s="23"/>
      <c r="M14" s="23"/>
      <c r="Q14" s="23"/>
    </row>
    <row r="15" spans="1:22" ht="14.1" customHeight="1" x14ac:dyDescent="0.2">
      <c r="D15" s="23"/>
      <c r="H15" s="21"/>
      <c r="I15" s="21"/>
      <c r="J15" s="23"/>
      <c r="K15" s="23"/>
      <c r="L15" s="23"/>
      <c r="M15" s="23"/>
      <c r="Q15" s="23"/>
    </row>
    <row r="16" spans="1:22" ht="14.1" customHeight="1" x14ac:dyDescent="0.2">
      <c r="D16" s="23"/>
      <c r="H16" s="21"/>
      <c r="I16" s="21"/>
      <c r="J16" s="23"/>
      <c r="K16" s="23"/>
      <c r="L16" s="23"/>
      <c r="M16" s="23"/>
      <c r="Q16" s="23"/>
    </row>
    <row r="17" spans="4:17" ht="14.1" customHeight="1" x14ac:dyDescent="0.2">
      <c r="D17" s="23"/>
      <c r="H17" s="21"/>
      <c r="I17" s="21"/>
      <c r="J17" s="23"/>
      <c r="K17" s="23"/>
      <c r="L17" s="23"/>
      <c r="M17" s="23"/>
      <c r="Q17" s="23"/>
    </row>
    <row r="18" spans="4:17" ht="14.1" customHeight="1" x14ac:dyDescent="0.2">
      <c r="D18" s="23"/>
      <c r="H18" s="21"/>
      <c r="I18" s="21"/>
      <c r="J18" s="23"/>
      <c r="K18" s="23"/>
      <c r="L18" s="23"/>
      <c r="M18" s="23"/>
      <c r="Q18" s="23"/>
    </row>
    <row r="19" spans="4:17" ht="14.1" customHeight="1" x14ac:dyDescent="0.2">
      <c r="D19" s="23"/>
      <c r="H19" s="21"/>
      <c r="I19" s="21"/>
      <c r="J19" s="23"/>
      <c r="K19" s="23"/>
      <c r="L19" s="23"/>
      <c r="M19" s="23"/>
      <c r="Q19" s="23"/>
    </row>
    <row r="20" spans="4:17" ht="14.1" customHeight="1" x14ac:dyDescent="0.2">
      <c r="D20" s="23"/>
      <c r="H20" s="21"/>
      <c r="I20" s="21"/>
      <c r="J20" s="23"/>
      <c r="L20" s="23"/>
      <c r="M20" s="23"/>
      <c r="Q20" s="23"/>
    </row>
    <row r="21" spans="4:17" ht="14.1" customHeight="1" x14ac:dyDescent="0.2">
      <c r="D21" s="4"/>
    </row>
    <row r="22" spans="4:17" ht="14.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U30"/>
  <sheetViews>
    <sheetView rightToLeft="1" zoomScaleNormal="100" workbookViewId="0"/>
  </sheetViews>
  <sheetFormatPr defaultColWidth="11.625" defaultRowHeight="14.1" customHeight="1" x14ac:dyDescent="0.2"/>
  <cols>
    <col min="1" max="8" width="11.625" style="2" customWidth="1"/>
    <col min="9" max="9" width="12.625" style="2" customWidth="1"/>
    <col min="10" max="14" width="11.625" style="2" customWidth="1"/>
    <col min="15" max="15" width="13" style="2" customWidth="1"/>
    <col min="16" max="17" width="11.625" style="2" customWidth="1"/>
    <col min="18" max="18" width="16.875" style="2" customWidth="1"/>
    <col min="19" max="22" width="11.625" style="2" customWidth="1"/>
    <col min="23" max="16384" width="11.625" style="2"/>
  </cols>
  <sheetData>
    <row r="1" spans="1:21" ht="66.75" customHeight="1" x14ac:dyDescent="0.2">
      <c r="A1" s="22" t="s">
        <v>0</v>
      </c>
      <c r="B1" s="22" t="s">
        <v>1</v>
      </c>
      <c r="C1" s="22" t="s">
        <v>5</v>
      </c>
      <c r="D1" s="22" t="s">
        <v>129</v>
      </c>
      <c r="E1" s="22" t="s">
        <v>130</v>
      </c>
      <c r="F1" s="22" t="s">
        <v>131</v>
      </c>
      <c r="G1" s="22" t="s">
        <v>132</v>
      </c>
      <c r="H1" s="22" t="s">
        <v>133</v>
      </c>
      <c r="I1" s="22" t="s">
        <v>134</v>
      </c>
      <c r="J1" s="22" t="s">
        <v>11</v>
      </c>
      <c r="K1" s="22" t="s">
        <v>135</v>
      </c>
      <c r="L1" s="22" t="s">
        <v>136</v>
      </c>
      <c r="M1" s="22" t="s">
        <v>137</v>
      </c>
      <c r="N1" s="22" t="s">
        <v>138</v>
      </c>
      <c r="O1" s="22" t="s">
        <v>139</v>
      </c>
      <c r="P1" s="22" t="s">
        <v>140</v>
      </c>
      <c r="Q1" s="22" t="s">
        <v>141</v>
      </c>
    </row>
    <row r="2" spans="1:21" s="11" customFormat="1" ht="14.1" customHeight="1" x14ac:dyDescent="0.2">
      <c r="A2" s="11">
        <v>229</v>
      </c>
      <c r="B2" s="11">
        <v>229</v>
      </c>
      <c r="C2" s="11" t="s">
        <v>1047</v>
      </c>
      <c r="D2" s="1" t="s">
        <v>2530</v>
      </c>
      <c r="E2" s="172" t="s">
        <v>2636</v>
      </c>
      <c r="F2" s="30" t="s">
        <v>253</v>
      </c>
      <c r="G2" s="12" t="s">
        <v>2605</v>
      </c>
      <c r="H2" s="11">
        <v>201400020</v>
      </c>
      <c r="I2" s="30" t="s">
        <v>34</v>
      </c>
      <c r="J2" s="12" t="s">
        <v>1127</v>
      </c>
      <c r="K2" s="185">
        <v>44562</v>
      </c>
      <c r="L2" s="173">
        <v>50000</v>
      </c>
      <c r="M2" s="174">
        <v>184050</v>
      </c>
      <c r="N2" s="173">
        <v>12500</v>
      </c>
      <c r="O2" s="177">
        <v>46012.5</v>
      </c>
      <c r="P2" s="175">
        <v>0.25</v>
      </c>
      <c r="Q2" s="176">
        <v>48579</v>
      </c>
      <c r="R2" s="183"/>
      <c r="U2" s="21"/>
    </row>
    <row r="3" spans="1:21" s="11" customFormat="1" ht="14.1" customHeight="1" x14ac:dyDescent="0.2">
      <c r="A3" s="11">
        <v>229</v>
      </c>
      <c r="B3" s="11">
        <v>229</v>
      </c>
      <c r="C3" s="11" t="s">
        <v>1047</v>
      </c>
      <c r="D3" s="1" t="s">
        <v>2345</v>
      </c>
      <c r="E3" s="172" t="s">
        <v>2346</v>
      </c>
      <c r="F3" s="30" t="s">
        <v>251</v>
      </c>
      <c r="G3" s="12" t="s">
        <v>2606</v>
      </c>
      <c r="H3" s="11">
        <v>20140010</v>
      </c>
      <c r="I3" s="30" t="s">
        <v>34</v>
      </c>
      <c r="J3" s="12" t="s">
        <v>1127</v>
      </c>
      <c r="K3" s="185">
        <v>43831</v>
      </c>
      <c r="L3" s="173">
        <v>15000</v>
      </c>
      <c r="M3" s="174">
        <v>55215</v>
      </c>
      <c r="N3" s="173">
        <v>10260</v>
      </c>
      <c r="O3" s="177">
        <v>37767.06</v>
      </c>
      <c r="P3" s="175">
        <v>0.68400000000000005</v>
      </c>
      <c r="Q3" s="176">
        <v>47848</v>
      </c>
      <c r="R3" s="183"/>
      <c r="U3" s="21"/>
    </row>
    <row r="4" spans="1:21" s="11" customFormat="1" ht="13.5" customHeight="1" x14ac:dyDescent="0.2">
      <c r="A4" s="11">
        <v>229</v>
      </c>
      <c r="B4" s="11">
        <v>229</v>
      </c>
      <c r="C4" s="11" t="s">
        <v>1047</v>
      </c>
      <c r="D4" s="1" t="s">
        <v>2377</v>
      </c>
      <c r="E4" s="172" t="s">
        <v>2378</v>
      </c>
      <c r="F4" s="30" t="s">
        <v>251</v>
      </c>
      <c r="G4" s="12" t="s">
        <v>2379</v>
      </c>
      <c r="H4" s="11">
        <v>201400013</v>
      </c>
      <c r="I4" s="30" t="s">
        <v>34</v>
      </c>
      <c r="J4" s="12" t="s">
        <v>2607</v>
      </c>
      <c r="K4" s="185">
        <v>44197</v>
      </c>
      <c r="L4" s="173">
        <v>60000</v>
      </c>
      <c r="M4" s="174">
        <v>60000</v>
      </c>
      <c r="N4" s="173">
        <v>27861.584999999999</v>
      </c>
      <c r="O4" s="177">
        <v>27861.584999999999</v>
      </c>
      <c r="P4" s="175">
        <v>0.46435975000000002</v>
      </c>
      <c r="Q4" s="176">
        <v>48213</v>
      </c>
      <c r="R4" s="183"/>
      <c r="U4" s="21"/>
    </row>
    <row r="5" spans="1:21" s="11" customFormat="1" ht="13.5" customHeight="1" x14ac:dyDescent="0.2">
      <c r="A5" s="11">
        <v>229</v>
      </c>
      <c r="B5" s="11">
        <v>229</v>
      </c>
      <c r="C5" s="11" t="s">
        <v>1047</v>
      </c>
      <c r="D5" s="1" t="s">
        <v>2439</v>
      </c>
      <c r="E5" s="172" t="s">
        <v>2440</v>
      </c>
      <c r="F5" s="30" t="s">
        <v>253</v>
      </c>
      <c r="G5" s="12" t="s">
        <v>2608</v>
      </c>
      <c r="H5" s="11">
        <v>20140005</v>
      </c>
      <c r="I5" s="30" t="s">
        <v>34</v>
      </c>
      <c r="J5" s="12" t="s">
        <v>1127</v>
      </c>
      <c r="K5" s="185">
        <v>43831</v>
      </c>
      <c r="L5" s="173">
        <v>10000</v>
      </c>
      <c r="M5" s="174">
        <v>36810</v>
      </c>
      <c r="N5" s="173">
        <v>4817.6559999999999</v>
      </c>
      <c r="O5" s="177">
        <v>17733.791736000003</v>
      </c>
      <c r="P5" s="175">
        <v>0.48176560000000002</v>
      </c>
      <c r="Q5" s="176">
        <v>47848</v>
      </c>
      <c r="R5" s="183"/>
      <c r="U5" s="21"/>
    </row>
    <row r="6" spans="1:21" s="11" customFormat="1" ht="13.5" customHeight="1" x14ac:dyDescent="0.2">
      <c r="A6" s="11">
        <v>229</v>
      </c>
      <c r="B6" s="11">
        <v>229</v>
      </c>
      <c r="C6" s="11" t="s">
        <v>1052</v>
      </c>
      <c r="D6" s="1" t="s">
        <v>2402</v>
      </c>
      <c r="E6" s="172" t="s">
        <v>2399</v>
      </c>
      <c r="F6" s="30" t="s">
        <v>251</v>
      </c>
      <c r="G6" s="12" t="s">
        <v>2609</v>
      </c>
      <c r="H6" s="11">
        <v>29998883</v>
      </c>
      <c r="I6" s="30" t="s">
        <v>34</v>
      </c>
      <c r="J6" s="12" t="s">
        <v>2607</v>
      </c>
      <c r="K6" s="185">
        <v>43466</v>
      </c>
      <c r="L6" s="173">
        <v>50000</v>
      </c>
      <c r="M6" s="174">
        <v>50000</v>
      </c>
      <c r="N6" s="173">
        <v>16546.73</v>
      </c>
      <c r="O6" s="177">
        <v>16546.73</v>
      </c>
      <c r="P6" s="175">
        <v>0.33093460000000002</v>
      </c>
      <c r="Q6" s="176">
        <v>47483</v>
      </c>
      <c r="R6" s="183"/>
      <c r="U6" s="21"/>
    </row>
    <row r="7" spans="1:21" s="11" customFormat="1" ht="13.5" customHeight="1" x14ac:dyDescent="0.2">
      <c r="A7" s="11">
        <v>229</v>
      </c>
      <c r="B7" s="11">
        <v>229</v>
      </c>
      <c r="C7" s="11" t="s">
        <v>1047</v>
      </c>
      <c r="D7" s="1" t="s">
        <v>2372</v>
      </c>
      <c r="E7" s="172" t="s">
        <v>2373</v>
      </c>
      <c r="F7" s="30" t="s">
        <v>253</v>
      </c>
      <c r="G7" s="12" t="s">
        <v>2610</v>
      </c>
      <c r="H7" s="11">
        <v>201400022</v>
      </c>
      <c r="I7" s="30" t="s">
        <v>34</v>
      </c>
      <c r="J7" s="12" t="s">
        <v>1127</v>
      </c>
      <c r="K7" s="185">
        <v>44562</v>
      </c>
      <c r="L7" s="173">
        <v>5000</v>
      </c>
      <c r="M7" s="174">
        <v>18405</v>
      </c>
      <c r="N7" s="173">
        <v>4078.7559999999999</v>
      </c>
      <c r="O7" s="177">
        <v>15013.900836000001</v>
      </c>
      <c r="P7" s="175">
        <v>0.81575120000000001</v>
      </c>
      <c r="Q7" s="176">
        <v>48579</v>
      </c>
      <c r="R7" s="183"/>
      <c r="U7" s="21"/>
    </row>
    <row r="8" spans="1:21" s="11" customFormat="1" ht="13.5" customHeight="1" x14ac:dyDescent="0.2">
      <c r="A8" s="11">
        <v>229</v>
      </c>
      <c r="B8" s="11">
        <v>229</v>
      </c>
      <c r="C8" s="11" t="s">
        <v>1047</v>
      </c>
      <c r="D8" s="1" t="s">
        <v>2447</v>
      </c>
      <c r="E8" s="172" t="s">
        <v>2448</v>
      </c>
      <c r="F8" s="30" t="s">
        <v>254</v>
      </c>
      <c r="G8" s="12" t="s">
        <v>2611</v>
      </c>
      <c r="H8" s="11">
        <v>20140007</v>
      </c>
      <c r="I8" s="30" t="s">
        <v>34</v>
      </c>
      <c r="J8" s="12" t="s">
        <v>1127</v>
      </c>
      <c r="K8" s="185">
        <v>44197</v>
      </c>
      <c r="L8" s="173">
        <v>10000</v>
      </c>
      <c r="M8" s="174">
        <v>36810</v>
      </c>
      <c r="N8" s="173">
        <v>3553.320999999999</v>
      </c>
      <c r="O8" s="177">
        <v>13079.774600999996</v>
      </c>
      <c r="P8" s="175">
        <v>0.35533209999999993</v>
      </c>
      <c r="Q8" s="176">
        <v>48213</v>
      </c>
      <c r="R8" s="183"/>
      <c r="U8" s="21"/>
    </row>
    <row r="9" spans="1:21" s="11" customFormat="1" ht="13.5" customHeight="1" x14ac:dyDescent="0.2">
      <c r="A9" s="11">
        <v>229</v>
      </c>
      <c r="B9" s="11">
        <v>229</v>
      </c>
      <c r="C9" s="11" t="s">
        <v>1047</v>
      </c>
      <c r="D9" s="1" t="s">
        <v>2497</v>
      </c>
      <c r="E9" s="172" t="s">
        <v>2498</v>
      </c>
      <c r="F9" s="30" t="s">
        <v>253</v>
      </c>
      <c r="G9" s="12" t="s">
        <v>2612</v>
      </c>
      <c r="H9" s="11">
        <v>20140011</v>
      </c>
      <c r="I9" s="30" t="s">
        <v>34</v>
      </c>
      <c r="J9" s="12" t="s">
        <v>1127</v>
      </c>
      <c r="K9" s="185">
        <v>44197</v>
      </c>
      <c r="L9" s="173">
        <v>15000</v>
      </c>
      <c r="M9" s="174">
        <v>55215</v>
      </c>
      <c r="N9" s="173">
        <v>2557.3739999999998</v>
      </c>
      <c r="O9" s="177">
        <v>9413.6936939999996</v>
      </c>
      <c r="P9" s="175">
        <v>0.17049159999999999</v>
      </c>
      <c r="Q9" s="176">
        <v>48213</v>
      </c>
      <c r="R9" s="183"/>
      <c r="U9" s="21"/>
    </row>
    <row r="10" spans="1:21" s="11" customFormat="1" ht="13.5" customHeight="1" x14ac:dyDescent="0.2">
      <c r="A10" s="11">
        <v>229</v>
      </c>
      <c r="B10" s="11">
        <v>229</v>
      </c>
      <c r="C10" s="11" t="s">
        <v>1047</v>
      </c>
      <c r="D10" s="1" t="s">
        <v>2461</v>
      </c>
      <c r="E10" s="172" t="s">
        <v>2462</v>
      </c>
      <c r="F10" s="30" t="s">
        <v>254</v>
      </c>
      <c r="G10" s="12" t="s">
        <v>2613</v>
      </c>
      <c r="H10" s="11">
        <v>20140002</v>
      </c>
      <c r="I10" s="30" t="s">
        <v>34</v>
      </c>
      <c r="J10" s="12" t="s">
        <v>1127</v>
      </c>
      <c r="K10" s="185">
        <v>43831</v>
      </c>
      <c r="L10" s="173">
        <v>15000</v>
      </c>
      <c r="M10" s="174">
        <v>55215</v>
      </c>
      <c r="N10" s="173">
        <v>2250</v>
      </c>
      <c r="O10" s="177">
        <v>8282.25</v>
      </c>
      <c r="P10" s="175">
        <v>0.15</v>
      </c>
      <c r="Q10" s="176">
        <v>47848</v>
      </c>
      <c r="R10" s="183"/>
      <c r="U10" s="21"/>
    </row>
    <row r="11" spans="1:21" s="11" customFormat="1" ht="13.5" customHeight="1" x14ac:dyDescent="0.2">
      <c r="A11" s="11">
        <v>229</v>
      </c>
      <c r="B11" s="11">
        <v>229</v>
      </c>
      <c r="C11" s="11" t="s">
        <v>1047</v>
      </c>
      <c r="D11" s="1" t="s">
        <v>2455</v>
      </c>
      <c r="E11" s="172" t="s">
        <v>2456</v>
      </c>
      <c r="F11" s="30" t="s">
        <v>254</v>
      </c>
      <c r="G11" s="12" t="s">
        <v>2614</v>
      </c>
      <c r="H11" s="11">
        <v>201400017</v>
      </c>
      <c r="I11" s="30" t="s">
        <v>34</v>
      </c>
      <c r="J11" s="12" t="s">
        <v>2615</v>
      </c>
      <c r="K11" s="185">
        <v>44197</v>
      </c>
      <c r="L11" s="173">
        <v>7500</v>
      </c>
      <c r="M11" s="174">
        <v>29843.25</v>
      </c>
      <c r="N11" s="173">
        <v>2015.4618200000002</v>
      </c>
      <c r="O11" s="177">
        <v>8019.7241279620002</v>
      </c>
      <c r="P11" s="175">
        <v>0.26872824266666673</v>
      </c>
      <c r="Q11" s="176">
        <v>48213</v>
      </c>
      <c r="R11" s="183"/>
      <c r="U11" s="21"/>
    </row>
    <row r="12" spans="1:21" s="11" customFormat="1" ht="13.5" customHeight="1" x14ac:dyDescent="0.2">
      <c r="A12" s="11">
        <v>229</v>
      </c>
      <c r="B12" s="11">
        <v>229</v>
      </c>
      <c r="C12" s="11" t="s">
        <v>1047</v>
      </c>
      <c r="D12" s="1" t="s">
        <v>2470</v>
      </c>
      <c r="E12" s="172" t="s">
        <v>2471</v>
      </c>
      <c r="F12" s="30" t="s">
        <v>253</v>
      </c>
      <c r="G12" s="12" t="s">
        <v>2616</v>
      </c>
      <c r="H12" s="11">
        <v>201400016</v>
      </c>
      <c r="I12" s="30" t="s">
        <v>34</v>
      </c>
      <c r="J12" s="12" t="s">
        <v>2615</v>
      </c>
      <c r="K12" s="185">
        <v>44197</v>
      </c>
      <c r="L12" s="173">
        <v>7500</v>
      </c>
      <c r="M12" s="174">
        <v>29843.25</v>
      </c>
      <c r="N12" s="173">
        <v>1503.1688099999988</v>
      </c>
      <c r="O12" s="177">
        <v>5981.2590118709941</v>
      </c>
      <c r="P12" s="175">
        <v>0.20042250799999983</v>
      </c>
      <c r="Q12" s="176">
        <v>48213</v>
      </c>
      <c r="R12" s="183"/>
      <c r="U12" s="21"/>
    </row>
    <row r="13" spans="1:21" s="11" customFormat="1" ht="13.5" customHeight="1" x14ac:dyDescent="0.2">
      <c r="A13" s="11">
        <v>229</v>
      </c>
      <c r="B13" s="11">
        <v>229</v>
      </c>
      <c r="C13" s="11" t="s">
        <v>1052</v>
      </c>
      <c r="D13" s="1" t="s">
        <v>2385</v>
      </c>
      <c r="E13" s="172" t="s">
        <v>2386</v>
      </c>
      <c r="F13" s="30" t="s">
        <v>251</v>
      </c>
      <c r="G13" s="12" t="s">
        <v>2387</v>
      </c>
      <c r="H13" s="11">
        <v>29998881</v>
      </c>
      <c r="I13" s="30" t="s">
        <v>34</v>
      </c>
      <c r="J13" s="12" t="s">
        <v>1127</v>
      </c>
      <c r="K13" s="185">
        <v>42370</v>
      </c>
      <c r="L13" s="173">
        <v>15000</v>
      </c>
      <c r="M13" s="174">
        <v>55215</v>
      </c>
      <c r="N13" s="173">
        <v>1609.0909999999999</v>
      </c>
      <c r="O13" s="177">
        <v>5923.0639709999996</v>
      </c>
      <c r="P13" s="175">
        <v>0.10727273333333333</v>
      </c>
      <c r="Q13" s="176">
        <v>46387</v>
      </c>
      <c r="R13" s="183"/>
      <c r="U13" s="21"/>
    </row>
    <row r="14" spans="1:21" s="11" customFormat="1" ht="13.5" customHeight="1" x14ac:dyDescent="0.2">
      <c r="A14" s="11">
        <v>229</v>
      </c>
      <c r="B14" s="11">
        <v>229</v>
      </c>
      <c r="C14" s="11" t="s">
        <v>1047</v>
      </c>
      <c r="D14" s="1" t="s">
        <v>2501</v>
      </c>
      <c r="E14" s="172" t="s">
        <v>2502</v>
      </c>
      <c r="F14" s="30" t="s">
        <v>253</v>
      </c>
      <c r="G14" s="12" t="s">
        <v>2617</v>
      </c>
      <c r="H14" s="11">
        <v>20140004</v>
      </c>
      <c r="I14" s="30" t="s">
        <v>34</v>
      </c>
      <c r="J14" s="12" t="s">
        <v>1127</v>
      </c>
      <c r="K14" s="185">
        <v>43831</v>
      </c>
      <c r="L14" s="173">
        <v>7000</v>
      </c>
      <c r="M14" s="174">
        <v>25767</v>
      </c>
      <c r="N14" s="173">
        <v>1225</v>
      </c>
      <c r="O14" s="177">
        <v>4509.2250000000004</v>
      </c>
      <c r="P14" s="175">
        <v>0.17499999999999999</v>
      </c>
      <c r="Q14" s="176">
        <v>47848</v>
      </c>
      <c r="R14" s="183"/>
      <c r="U14" s="21"/>
    </row>
    <row r="15" spans="1:21" s="11" customFormat="1" ht="13.5" customHeight="1" x14ac:dyDescent="0.2">
      <c r="A15" s="11">
        <v>229</v>
      </c>
      <c r="B15" s="11">
        <v>229</v>
      </c>
      <c r="C15" s="11" t="s">
        <v>1047</v>
      </c>
      <c r="D15" s="1" t="s">
        <v>2465</v>
      </c>
      <c r="E15" s="172" t="s">
        <v>2466</v>
      </c>
      <c r="F15" s="30" t="s">
        <v>253</v>
      </c>
      <c r="G15" s="12" t="s">
        <v>2618</v>
      </c>
      <c r="H15" s="11">
        <v>29992440</v>
      </c>
      <c r="I15" s="30" t="s">
        <v>34</v>
      </c>
      <c r="J15" s="12" t="s">
        <v>1127</v>
      </c>
      <c r="K15" s="185">
        <v>42370</v>
      </c>
      <c r="L15" s="173">
        <v>10000</v>
      </c>
      <c r="M15" s="174">
        <v>36810</v>
      </c>
      <c r="N15" s="173">
        <v>1100</v>
      </c>
      <c r="O15" s="177">
        <v>4049.1</v>
      </c>
      <c r="P15" s="175">
        <v>0.11</v>
      </c>
      <c r="Q15" s="176">
        <v>46387</v>
      </c>
      <c r="R15" s="183"/>
      <c r="U15" s="21"/>
    </row>
    <row r="16" spans="1:21" s="11" customFormat="1" ht="13.5" customHeight="1" x14ac:dyDescent="0.2">
      <c r="A16" s="11">
        <v>229</v>
      </c>
      <c r="B16" s="11">
        <v>229</v>
      </c>
      <c r="C16" s="11" t="s">
        <v>1052</v>
      </c>
      <c r="D16" s="1" t="s">
        <v>2402</v>
      </c>
      <c r="E16" s="172" t="s">
        <v>2399</v>
      </c>
      <c r="F16" s="30" t="s">
        <v>252</v>
      </c>
      <c r="G16" s="12" t="s">
        <v>2619</v>
      </c>
      <c r="H16" s="11">
        <v>299929541</v>
      </c>
      <c r="I16" s="30" t="s">
        <v>34</v>
      </c>
      <c r="J16" s="12" t="s">
        <v>2607</v>
      </c>
      <c r="K16" s="185">
        <v>42736</v>
      </c>
      <c r="L16" s="173">
        <v>30000</v>
      </c>
      <c r="M16" s="174">
        <v>30000</v>
      </c>
      <c r="N16" s="173">
        <v>3893.8029999999999</v>
      </c>
      <c r="O16" s="177">
        <v>3893.8029999999999</v>
      </c>
      <c r="P16" s="175">
        <v>0.12979343333333335</v>
      </c>
      <c r="Q16" s="176">
        <v>46752</v>
      </c>
      <c r="R16" s="183"/>
      <c r="U16" s="21"/>
    </row>
    <row r="17" spans="1:21" s="11" customFormat="1" ht="13.5" customHeight="1" x14ac:dyDescent="0.2">
      <c r="A17" s="11">
        <v>229</v>
      </c>
      <c r="B17" s="11">
        <v>229</v>
      </c>
      <c r="C17" s="11" t="s">
        <v>1047</v>
      </c>
      <c r="D17" s="1" t="s">
        <v>2349</v>
      </c>
      <c r="E17" s="172" t="s">
        <v>2350</v>
      </c>
      <c r="F17" s="30" t="s">
        <v>252</v>
      </c>
      <c r="G17" s="12" t="s">
        <v>2351</v>
      </c>
      <c r="H17" s="11">
        <v>29999805</v>
      </c>
      <c r="I17" s="30" t="s">
        <v>34</v>
      </c>
      <c r="J17" s="12" t="s">
        <v>1127</v>
      </c>
      <c r="K17" s="185">
        <v>43466</v>
      </c>
      <c r="L17" s="173">
        <v>10000</v>
      </c>
      <c r="M17" s="174">
        <v>36810</v>
      </c>
      <c r="N17" s="173">
        <v>1042.1199999999999</v>
      </c>
      <c r="O17" s="177">
        <v>3836.0437200000001</v>
      </c>
      <c r="P17" s="175">
        <v>0.104212</v>
      </c>
      <c r="Q17" s="176">
        <v>47483</v>
      </c>
      <c r="R17" s="183"/>
      <c r="U17" s="21"/>
    </row>
    <row r="18" spans="1:21" s="11" customFormat="1" ht="13.5" customHeight="1" x14ac:dyDescent="0.2">
      <c r="A18" s="11">
        <v>229</v>
      </c>
      <c r="B18" s="11">
        <v>229</v>
      </c>
      <c r="C18" s="11" t="s">
        <v>1047</v>
      </c>
      <c r="D18" s="1" t="s">
        <v>2430</v>
      </c>
      <c r="E18" s="172" t="s">
        <v>2431</v>
      </c>
      <c r="F18" s="30" t="s">
        <v>253</v>
      </c>
      <c r="G18" s="12" t="s">
        <v>2620</v>
      </c>
      <c r="H18" s="11">
        <v>201400014</v>
      </c>
      <c r="I18" s="30" t="s">
        <v>34</v>
      </c>
      <c r="J18" s="12" t="s">
        <v>1127</v>
      </c>
      <c r="K18" s="185">
        <v>44197</v>
      </c>
      <c r="L18" s="173">
        <v>10000</v>
      </c>
      <c r="M18" s="174">
        <v>36810</v>
      </c>
      <c r="N18" s="173">
        <v>1000</v>
      </c>
      <c r="O18" s="177">
        <v>3681</v>
      </c>
      <c r="P18" s="175">
        <v>0.1</v>
      </c>
      <c r="Q18" s="176">
        <v>48579</v>
      </c>
      <c r="R18" s="183"/>
      <c r="U18" s="21"/>
    </row>
    <row r="19" spans="1:21" s="11" customFormat="1" ht="13.5" customHeight="1" x14ac:dyDescent="0.2">
      <c r="A19" s="11">
        <v>229</v>
      </c>
      <c r="B19" s="11">
        <v>229</v>
      </c>
      <c r="C19" s="11" t="s">
        <v>1047</v>
      </c>
      <c r="D19" s="1" t="s">
        <v>2322</v>
      </c>
      <c r="E19" s="172" t="s">
        <v>2323</v>
      </c>
      <c r="F19" s="30" t="s">
        <v>253</v>
      </c>
      <c r="G19" s="12" t="s">
        <v>2621</v>
      </c>
      <c r="H19" s="11">
        <v>20140006</v>
      </c>
      <c r="I19" s="30" t="s">
        <v>34</v>
      </c>
      <c r="J19" s="12" t="s">
        <v>2615</v>
      </c>
      <c r="K19" s="185">
        <v>43466</v>
      </c>
      <c r="L19" s="173">
        <v>7500</v>
      </c>
      <c r="M19" s="174">
        <v>29843.25</v>
      </c>
      <c r="N19" s="173">
        <v>865.72020999999995</v>
      </c>
      <c r="O19" s="177">
        <v>3444.7872876109996</v>
      </c>
      <c r="P19" s="175">
        <v>0.11542936133333333</v>
      </c>
      <c r="Q19" s="176">
        <v>47483</v>
      </c>
      <c r="R19" s="183"/>
      <c r="U19" s="21"/>
    </row>
    <row r="20" spans="1:21" s="11" customFormat="1" ht="13.5" customHeight="1" x14ac:dyDescent="0.2">
      <c r="A20" s="11">
        <v>229</v>
      </c>
      <c r="B20" s="11">
        <v>229</v>
      </c>
      <c r="C20" s="11" t="s">
        <v>1047</v>
      </c>
      <c r="D20" s="1" t="s">
        <v>2485</v>
      </c>
      <c r="E20" s="172" t="s">
        <v>2486</v>
      </c>
      <c r="F20" s="30" t="s">
        <v>253</v>
      </c>
      <c r="G20" s="12" t="s">
        <v>2487</v>
      </c>
      <c r="H20" s="11">
        <v>20140013</v>
      </c>
      <c r="I20" s="30" t="s">
        <v>34</v>
      </c>
      <c r="J20" s="12" t="s">
        <v>1127</v>
      </c>
      <c r="K20" s="185">
        <v>44197</v>
      </c>
      <c r="L20" s="173">
        <v>5000</v>
      </c>
      <c r="M20" s="174">
        <v>18405</v>
      </c>
      <c r="N20" s="173">
        <v>925</v>
      </c>
      <c r="O20" s="177">
        <v>3404.9250000000002</v>
      </c>
      <c r="P20" s="175">
        <v>0.185</v>
      </c>
      <c r="Q20" s="176">
        <v>48213</v>
      </c>
      <c r="R20" s="183"/>
      <c r="U20" s="21"/>
    </row>
    <row r="21" spans="1:21" s="11" customFormat="1" ht="13.5" customHeight="1" x14ac:dyDescent="0.2">
      <c r="A21" s="11">
        <v>229</v>
      </c>
      <c r="B21" s="11">
        <v>229</v>
      </c>
      <c r="C21" s="11" t="s">
        <v>1052</v>
      </c>
      <c r="D21" s="1" t="s">
        <v>2405</v>
      </c>
      <c r="E21" s="172" t="s">
        <v>2406</v>
      </c>
      <c r="F21" s="30" t="s">
        <v>252</v>
      </c>
      <c r="G21" s="12" t="s">
        <v>2622</v>
      </c>
      <c r="H21" s="11">
        <v>29992352</v>
      </c>
      <c r="I21" s="30" t="s">
        <v>34</v>
      </c>
      <c r="J21" s="12" t="s">
        <v>2607</v>
      </c>
      <c r="K21" s="185">
        <v>42005</v>
      </c>
      <c r="L21" s="173">
        <v>28893.894</v>
      </c>
      <c r="M21" s="174">
        <v>28893.894</v>
      </c>
      <c r="N21" s="173">
        <v>3344.4670000000001</v>
      </c>
      <c r="O21" s="177">
        <v>3344.4670000000001</v>
      </c>
      <c r="P21" s="175">
        <v>0.11574995741314757</v>
      </c>
      <c r="Q21" s="176">
        <v>46022</v>
      </c>
      <c r="R21" s="183"/>
      <c r="U21" s="21"/>
    </row>
    <row r="22" spans="1:21" s="11" customFormat="1" ht="13.5" customHeight="1" x14ac:dyDescent="0.2">
      <c r="A22" s="11">
        <v>229</v>
      </c>
      <c r="B22" s="11">
        <v>229</v>
      </c>
      <c r="C22" s="11" t="s">
        <v>1047</v>
      </c>
      <c r="D22" s="1" t="s">
        <v>2357</v>
      </c>
      <c r="E22" s="172" t="s">
        <v>2358</v>
      </c>
      <c r="F22" s="30" t="s">
        <v>253</v>
      </c>
      <c r="G22" s="12" t="s">
        <v>2623</v>
      </c>
      <c r="H22" s="11">
        <v>20140009</v>
      </c>
      <c r="I22" s="30" t="s">
        <v>34</v>
      </c>
      <c r="J22" s="12" t="s">
        <v>1127</v>
      </c>
      <c r="K22" s="185">
        <v>44197</v>
      </c>
      <c r="L22" s="173">
        <v>10000</v>
      </c>
      <c r="M22" s="174">
        <v>36810</v>
      </c>
      <c r="N22" s="173">
        <v>800</v>
      </c>
      <c r="O22" s="177">
        <v>2944.8</v>
      </c>
      <c r="P22" s="175">
        <v>0.08</v>
      </c>
      <c r="Q22" s="176">
        <v>48213</v>
      </c>
      <c r="R22" s="183"/>
      <c r="U22" s="21"/>
    </row>
    <row r="23" spans="1:21" s="11" customFormat="1" ht="13.5" customHeight="1" x14ac:dyDescent="0.2">
      <c r="A23" s="11">
        <v>229</v>
      </c>
      <c r="B23" s="11">
        <v>229</v>
      </c>
      <c r="C23" s="11" t="s">
        <v>1052</v>
      </c>
      <c r="D23" s="1" t="s">
        <v>2517</v>
      </c>
      <c r="E23" s="172" t="s">
        <v>2518</v>
      </c>
      <c r="F23" s="30" t="s">
        <v>253</v>
      </c>
      <c r="G23" s="12" t="s">
        <v>2624</v>
      </c>
      <c r="H23" s="11">
        <v>29991128</v>
      </c>
      <c r="I23" s="30" t="s">
        <v>34</v>
      </c>
      <c r="J23" s="12" t="s">
        <v>1127</v>
      </c>
      <c r="K23" s="185">
        <v>42370</v>
      </c>
      <c r="L23" s="173">
        <v>15000</v>
      </c>
      <c r="M23" s="174">
        <v>55215</v>
      </c>
      <c r="N23" s="173">
        <v>609.35299999999995</v>
      </c>
      <c r="O23" s="177">
        <v>2243.0283930000001</v>
      </c>
      <c r="P23" s="175">
        <v>4.0623533333333336E-2</v>
      </c>
      <c r="Q23" s="176">
        <v>46387</v>
      </c>
      <c r="R23" s="183"/>
      <c r="U23" s="21"/>
    </row>
    <row r="24" spans="1:21" s="11" customFormat="1" ht="13.5" customHeight="1" x14ac:dyDescent="0.2">
      <c r="A24" s="11">
        <v>229</v>
      </c>
      <c r="B24" s="11">
        <v>229</v>
      </c>
      <c r="C24" s="11" t="s">
        <v>1047</v>
      </c>
      <c r="D24" s="1" t="s">
        <v>2475</v>
      </c>
      <c r="E24" s="172" t="s">
        <v>2476</v>
      </c>
      <c r="F24" s="30" t="s">
        <v>253</v>
      </c>
      <c r="G24" s="12" t="s">
        <v>2625</v>
      </c>
      <c r="H24" s="11">
        <v>125512852</v>
      </c>
      <c r="I24" s="30" t="s">
        <v>34</v>
      </c>
      <c r="J24" s="12" t="s">
        <v>2615</v>
      </c>
      <c r="K24" s="185">
        <v>44197</v>
      </c>
      <c r="L24" s="173">
        <v>7500</v>
      </c>
      <c r="M24" s="174">
        <v>29843.25</v>
      </c>
      <c r="N24" s="173">
        <v>476.95045000000016</v>
      </c>
      <c r="O24" s="177">
        <v>1897.8335355950007</v>
      </c>
      <c r="P24" s="175">
        <v>6.3593393333333359E-2</v>
      </c>
      <c r="Q24" s="176">
        <v>48213</v>
      </c>
      <c r="R24" s="183"/>
      <c r="U24" s="21"/>
    </row>
    <row r="25" spans="1:21" s="11" customFormat="1" ht="13.5" customHeight="1" x14ac:dyDescent="0.2">
      <c r="A25" s="11">
        <v>229</v>
      </c>
      <c r="B25" s="11">
        <v>229</v>
      </c>
      <c r="C25" s="11" t="s">
        <v>1047</v>
      </c>
      <c r="D25" s="1" t="s">
        <v>2489</v>
      </c>
      <c r="E25" s="172" t="s">
        <v>2490</v>
      </c>
      <c r="F25" s="30" t="s">
        <v>253</v>
      </c>
      <c r="G25" s="12" t="s">
        <v>2626</v>
      </c>
      <c r="H25" s="11">
        <v>20140014</v>
      </c>
      <c r="I25" s="30" t="s">
        <v>34</v>
      </c>
      <c r="J25" s="12" t="s">
        <v>1127</v>
      </c>
      <c r="K25" s="185">
        <v>44197</v>
      </c>
      <c r="L25" s="173">
        <v>5000</v>
      </c>
      <c r="M25" s="174">
        <v>18405</v>
      </c>
      <c r="N25" s="173">
        <v>475.00008000000008</v>
      </c>
      <c r="O25" s="177">
        <v>1748.4752944800005</v>
      </c>
      <c r="P25" s="175">
        <v>9.500001600000002E-2</v>
      </c>
      <c r="Q25" s="176">
        <v>48213</v>
      </c>
      <c r="R25" s="183"/>
      <c r="U25" s="21"/>
    </row>
    <row r="26" spans="1:21" s="11" customFormat="1" ht="13.5" customHeight="1" x14ac:dyDescent="0.2">
      <c r="A26" s="11">
        <v>229</v>
      </c>
      <c r="B26" s="11">
        <v>229</v>
      </c>
      <c r="C26" s="11" t="s">
        <v>1052</v>
      </c>
      <c r="D26" s="1" t="s">
        <v>2340</v>
      </c>
      <c r="E26" s="172" t="s">
        <v>2341</v>
      </c>
      <c r="F26" s="30" t="s">
        <v>251</v>
      </c>
      <c r="G26" s="12" t="s">
        <v>2627</v>
      </c>
      <c r="H26" s="11">
        <v>29991840</v>
      </c>
      <c r="I26" s="30" t="s">
        <v>34</v>
      </c>
      <c r="J26" s="12" t="s">
        <v>1127</v>
      </c>
      <c r="K26" s="185">
        <v>40909</v>
      </c>
      <c r="L26" s="173">
        <v>5000</v>
      </c>
      <c r="M26" s="174">
        <v>18405</v>
      </c>
      <c r="N26" s="173">
        <v>451.41500000000002</v>
      </c>
      <c r="O26" s="177">
        <v>1661.6586150000001</v>
      </c>
      <c r="P26" s="175">
        <v>9.0283000000000002E-2</v>
      </c>
      <c r="Q26" s="176">
        <v>44926</v>
      </c>
      <c r="R26" s="183"/>
      <c r="U26" s="21"/>
    </row>
    <row r="27" spans="1:21" s="11" customFormat="1" ht="13.5" customHeight="1" x14ac:dyDescent="0.2">
      <c r="A27" s="11">
        <v>229</v>
      </c>
      <c r="B27" s="11">
        <v>229</v>
      </c>
      <c r="C27" s="11" t="s">
        <v>1052</v>
      </c>
      <c r="D27" s="1" t="s">
        <v>2381</v>
      </c>
      <c r="E27" s="172" t="s">
        <v>2382</v>
      </c>
      <c r="F27" s="30" t="s">
        <v>251</v>
      </c>
      <c r="G27" s="12" t="s">
        <v>2628</v>
      </c>
      <c r="H27" s="11">
        <v>20140003</v>
      </c>
      <c r="I27" s="30" t="s">
        <v>34</v>
      </c>
      <c r="J27" s="12" t="s">
        <v>1127</v>
      </c>
      <c r="K27" s="185">
        <v>43831</v>
      </c>
      <c r="L27" s="173">
        <v>14000</v>
      </c>
      <c r="M27" s="174">
        <v>51534</v>
      </c>
      <c r="N27" s="173">
        <v>420</v>
      </c>
      <c r="O27" s="177">
        <v>1546.02</v>
      </c>
      <c r="P27" s="175">
        <v>0.03</v>
      </c>
      <c r="Q27" s="176">
        <v>47848</v>
      </c>
      <c r="R27" s="183"/>
      <c r="U27" s="21"/>
    </row>
    <row r="28" spans="1:21" s="11" customFormat="1" ht="13.5" customHeight="1" x14ac:dyDescent="0.2">
      <c r="A28" s="11">
        <v>229</v>
      </c>
      <c r="B28" s="11">
        <v>229</v>
      </c>
      <c r="C28" s="11" t="s">
        <v>1052</v>
      </c>
      <c r="D28" s="1" t="s">
        <v>2390</v>
      </c>
      <c r="E28" s="172" t="s">
        <v>2391</v>
      </c>
      <c r="F28" s="30" t="s">
        <v>252</v>
      </c>
      <c r="G28" s="12" t="s">
        <v>2629</v>
      </c>
      <c r="H28" s="11">
        <v>29992140</v>
      </c>
      <c r="I28" s="30" t="s">
        <v>34</v>
      </c>
      <c r="J28" s="12" t="s">
        <v>1127</v>
      </c>
      <c r="K28" s="185">
        <v>41275</v>
      </c>
      <c r="L28" s="173">
        <v>4000</v>
      </c>
      <c r="M28" s="174">
        <v>14724</v>
      </c>
      <c r="N28" s="173">
        <v>346.21600000000001</v>
      </c>
      <c r="O28" s="177">
        <v>1274.4210959999998</v>
      </c>
      <c r="P28" s="175">
        <v>8.6554000000000006E-2</v>
      </c>
      <c r="Q28" s="176">
        <v>45291</v>
      </c>
      <c r="R28" s="183"/>
      <c r="U28" s="21"/>
    </row>
    <row r="29" spans="1:21" s="11" customFormat="1" ht="13.5" customHeight="1" x14ac:dyDescent="0.2">
      <c r="A29" s="11">
        <v>229</v>
      </c>
      <c r="B29" s="11">
        <v>229</v>
      </c>
      <c r="C29" s="11" t="s">
        <v>1052</v>
      </c>
      <c r="D29" s="1" t="s">
        <v>2361</v>
      </c>
      <c r="E29" s="172" t="s">
        <v>2362</v>
      </c>
      <c r="F29" s="30" t="s">
        <v>253</v>
      </c>
      <c r="G29" s="12" t="s">
        <v>2630</v>
      </c>
      <c r="H29" s="11">
        <v>29992229</v>
      </c>
      <c r="I29" s="30" t="s">
        <v>34</v>
      </c>
      <c r="J29" s="12" t="s">
        <v>1127</v>
      </c>
      <c r="K29" s="185">
        <v>41640</v>
      </c>
      <c r="L29" s="173">
        <v>5000</v>
      </c>
      <c r="M29" s="174">
        <v>18405</v>
      </c>
      <c r="N29" s="173">
        <v>226.28399999999999</v>
      </c>
      <c r="O29" s="177">
        <v>832.95140400000003</v>
      </c>
      <c r="P29" s="175">
        <v>4.52568E-2</v>
      </c>
      <c r="Q29" s="176">
        <v>45657</v>
      </c>
      <c r="R29" s="183"/>
      <c r="U29" s="21"/>
    </row>
    <row r="30" spans="1:21" s="11" customFormat="1" ht="14.1" customHeight="1" x14ac:dyDescent="0.2">
      <c r="A30" s="11">
        <v>229</v>
      </c>
      <c r="B30" s="11">
        <v>229</v>
      </c>
      <c r="C30" s="11" t="s">
        <v>1052</v>
      </c>
      <c r="D30" s="1" t="s">
        <v>2395</v>
      </c>
      <c r="E30" s="172" t="s">
        <v>2396</v>
      </c>
      <c r="F30" s="30" t="s">
        <v>252</v>
      </c>
      <c r="G30" s="12" t="s">
        <v>2631</v>
      </c>
      <c r="H30" s="11">
        <v>33082</v>
      </c>
      <c r="I30" s="30" t="s">
        <v>34</v>
      </c>
      <c r="J30" s="12" t="s">
        <v>1127</v>
      </c>
      <c r="K30" s="185">
        <v>43101</v>
      </c>
      <c r="L30" s="173">
        <v>15000</v>
      </c>
      <c r="M30" s="174">
        <v>55215</v>
      </c>
      <c r="N30" s="173">
        <v>73.908000000000001</v>
      </c>
      <c r="O30" s="177">
        <v>272.05534799999998</v>
      </c>
      <c r="P30" s="175">
        <v>4.9271999999999996E-3</v>
      </c>
      <c r="Q30" s="176">
        <v>47118</v>
      </c>
      <c r="R30" s="183"/>
      <c r="U30" s="21"/>
    </row>
  </sheetData>
  <sheetProtection formatColumns="0"/>
  <dataConsolidate/>
  <dataValidations count="2">
    <dataValidation type="list" allowBlank="1" showInputMessage="1" showErrorMessage="1" sqref="F2:F30" xr:uid="{B88BB018-4061-4137-A09B-9B4D2250B845}">
      <formula1>Issuer_Number_Fund</formula1>
    </dataValidation>
    <dataValidation type="list" allowBlank="1" showInputMessage="1" showErrorMessage="1" sqref="I2:I30" xr:uid="{702F9B02-CF1D-4325-B255-71705815C556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671FDE-4BA9-4903-B5B1-5D255C47BCCE}">
          <x14:formula1>
            <xm:f>'C:\Users\udsgn93\AppData\Local\Microsoft\Windows\INetCache\Content.Outlook\6WFKQVA3\[עותק של 520005497_gm_0124_638526594017071496.xlsx]אפשרויות בחירה'!#REF!</xm:f>
          </x14:formula1>
          <xm:sqref>C2:C30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 x14ac:dyDescent="0.2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 x14ac:dyDescent="0.2">
      <c r="A1" s="53" t="s">
        <v>142</v>
      </c>
      <c r="B1" s="53" t="s">
        <v>143</v>
      </c>
      <c r="C1" s="53" t="s">
        <v>144</v>
      </c>
      <c r="D1" s="53" t="s">
        <v>145</v>
      </c>
    </row>
    <row r="2" spans="1:5" x14ac:dyDescent="0.2">
      <c r="A2" s="88"/>
      <c r="B2" s="88" t="s">
        <v>146</v>
      </c>
      <c r="C2" s="24" t="s">
        <v>31</v>
      </c>
      <c r="D2" s="24"/>
    </row>
    <row r="3" spans="1:5" x14ac:dyDescent="0.2">
      <c r="A3" s="89"/>
      <c r="B3" s="89"/>
      <c r="C3" s="24" t="s">
        <v>147</v>
      </c>
      <c r="D3" s="24"/>
    </row>
    <row r="4" spans="1:5" ht="42.75" x14ac:dyDescent="0.2">
      <c r="A4" s="81"/>
      <c r="B4" s="102" t="s">
        <v>148</v>
      </c>
      <c r="C4" s="25" t="s">
        <v>31</v>
      </c>
      <c r="D4" s="25"/>
    </row>
    <row r="5" spans="1:5" x14ac:dyDescent="0.2">
      <c r="A5" s="82"/>
      <c r="B5" s="103"/>
      <c r="C5" s="25" t="s">
        <v>149</v>
      </c>
      <c r="D5" s="25"/>
    </row>
    <row r="6" spans="1:5" x14ac:dyDescent="0.2">
      <c r="A6" s="82"/>
      <c r="B6" s="103"/>
      <c r="C6" s="25" t="s">
        <v>150</v>
      </c>
      <c r="D6" s="25"/>
    </row>
    <row r="7" spans="1:5" x14ac:dyDescent="0.2">
      <c r="A7" s="82"/>
      <c r="B7" s="103"/>
      <c r="C7" s="25" t="s">
        <v>151</v>
      </c>
      <c r="D7" s="25"/>
    </row>
    <row r="8" spans="1:5" x14ac:dyDescent="0.2">
      <c r="A8" s="82"/>
      <c r="B8" s="103"/>
      <c r="C8" s="25" t="s">
        <v>152</v>
      </c>
      <c r="D8" s="25"/>
    </row>
    <row r="9" spans="1:5" x14ac:dyDescent="0.2">
      <c r="A9" s="82"/>
      <c r="B9" s="103"/>
      <c r="C9" s="25" t="s">
        <v>153</v>
      </c>
      <c r="D9" s="25"/>
    </row>
    <row r="10" spans="1:5" x14ac:dyDescent="0.2">
      <c r="A10" s="82"/>
      <c r="B10" s="103"/>
      <c r="C10" s="25" t="s">
        <v>154</v>
      </c>
      <c r="D10" s="25"/>
    </row>
    <row r="11" spans="1:5" x14ac:dyDescent="0.2">
      <c r="A11" s="82"/>
      <c r="B11" s="103"/>
      <c r="C11" s="25" t="s">
        <v>155</v>
      </c>
      <c r="D11" s="25"/>
      <c r="E11" t="s">
        <v>156</v>
      </c>
    </row>
    <row r="12" spans="1:5" x14ac:dyDescent="0.2">
      <c r="A12" s="82"/>
      <c r="B12" s="103"/>
      <c r="C12" s="25" t="s">
        <v>157</v>
      </c>
      <c r="D12" s="25"/>
      <c r="E12" t="s">
        <v>156</v>
      </c>
    </row>
    <row r="13" spans="1:5" x14ac:dyDescent="0.2">
      <c r="A13" s="82"/>
      <c r="B13" s="103"/>
      <c r="C13" s="25" t="s">
        <v>158</v>
      </c>
      <c r="D13" s="25"/>
    </row>
    <row r="14" spans="1:5" x14ac:dyDescent="0.2">
      <c r="A14" s="82"/>
      <c r="B14" s="103"/>
      <c r="C14" s="25" t="s">
        <v>159</v>
      </c>
      <c r="D14" s="25"/>
    </row>
    <row r="15" spans="1:5" x14ac:dyDescent="0.2">
      <c r="A15" s="82"/>
      <c r="B15" s="103"/>
      <c r="C15" s="25" t="s">
        <v>160</v>
      </c>
      <c r="D15" s="25"/>
    </row>
    <row r="16" spans="1:5" x14ac:dyDescent="0.2">
      <c r="A16" s="82"/>
      <c r="B16" s="103"/>
      <c r="C16" s="25" t="s">
        <v>161</v>
      </c>
      <c r="D16" s="25"/>
    </row>
    <row r="17" spans="1:4" x14ac:dyDescent="0.2">
      <c r="A17" s="82"/>
      <c r="B17" s="103"/>
      <c r="C17" s="25" t="s">
        <v>162</v>
      </c>
      <c r="D17" s="25"/>
    </row>
    <row r="18" spans="1:4" x14ac:dyDescent="0.2">
      <c r="A18" s="82"/>
      <c r="B18" s="103"/>
      <c r="C18" s="25" t="s">
        <v>163</v>
      </c>
      <c r="D18" s="25"/>
    </row>
    <row r="19" spans="1:4" x14ac:dyDescent="0.2">
      <c r="A19" s="82"/>
      <c r="B19" s="103"/>
      <c r="C19" s="25" t="s">
        <v>164</v>
      </c>
      <c r="D19" s="25"/>
    </row>
    <row r="20" spans="1:4" x14ac:dyDescent="0.2">
      <c r="A20" s="82"/>
      <c r="B20" s="103"/>
      <c r="C20" s="25" t="s">
        <v>165</v>
      </c>
      <c r="D20" s="25"/>
    </row>
    <row r="21" spans="1:4" x14ac:dyDescent="0.2">
      <c r="A21" s="82"/>
      <c r="B21" s="103"/>
      <c r="C21" s="25" t="s">
        <v>166</v>
      </c>
      <c r="D21" s="25"/>
    </row>
    <row r="22" spans="1:4" x14ac:dyDescent="0.2">
      <c r="A22" s="82"/>
      <c r="B22" s="103"/>
      <c r="C22" s="25" t="s">
        <v>167</v>
      </c>
      <c r="D22" s="25"/>
    </row>
    <row r="23" spans="1:4" x14ac:dyDescent="0.2">
      <c r="A23" s="82"/>
      <c r="B23" s="103"/>
      <c r="C23" s="25" t="s">
        <v>168</v>
      </c>
      <c r="D23" s="25"/>
    </row>
    <row r="24" spans="1:4" x14ac:dyDescent="0.2">
      <c r="A24" s="82"/>
      <c r="B24" s="103"/>
      <c r="C24" s="25" t="s">
        <v>169</v>
      </c>
      <c r="D24" s="25"/>
    </row>
    <row r="25" spans="1:4" x14ac:dyDescent="0.2">
      <c r="A25" s="82"/>
      <c r="B25" s="103"/>
      <c r="C25" s="25" t="s">
        <v>170</v>
      </c>
      <c r="D25" s="25"/>
    </row>
    <row r="26" spans="1:4" x14ac:dyDescent="0.2">
      <c r="A26" s="82"/>
      <c r="B26" s="103"/>
      <c r="C26" s="25" t="s">
        <v>171</v>
      </c>
      <c r="D26" s="25"/>
    </row>
    <row r="27" spans="1:4" x14ac:dyDescent="0.2">
      <c r="A27" s="82"/>
      <c r="B27" s="103"/>
      <c r="C27" s="25" t="s">
        <v>172</v>
      </c>
      <c r="D27" s="25"/>
    </row>
    <row r="28" spans="1:4" x14ac:dyDescent="0.2">
      <c r="A28" s="82"/>
      <c r="B28" s="103"/>
      <c r="C28" s="25" t="s">
        <v>173</v>
      </c>
      <c r="D28" s="25"/>
    </row>
    <row r="29" spans="1:4" x14ac:dyDescent="0.2">
      <c r="A29" s="82"/>
      <c r="B29" s="103"/>
      <c r="C29" s="25" t="s">
        <v>174</v>
      </c>
      <c r="D29" s="25"/>
    </row>
    <row r="30" spans="1:4" x14ac:dyDescent="0.2">
      <c r="A30" s="82"/>
      <c r="B30" s="103"/>
      <c r="C30" s="25" t="s">
        <v>175</v>
      </c>
      <c r="D30" s="25"/>
    </row>
    <row r="31" spans="1:4" x14ac:dyDescent="0.2">
      <c r="A31" s="82"/>
      <c r="B31" s="103"/>
      <c r="C31" s="25" t="s">
        <v>176</v>
      </c>
      <c r="D31" s="25"/>
    </row>
    <row r="32" spans="1:4" x14ac:dyDescent="0.2">
      <c r="A32" s="82"/>
      <c r="B32" s="103"/>
      <c r="C32" s="25" t="s">
        <v>177</v>
      </c>
      <c r="D32" s="25"/>
    </row>
    <row r="33" spans="1:5" x14ac:dyDescent="0.2">
      <c r="A33" s="82"/>
      <c r="B33" s="103"/>
      <c r="C33" s="25" t="s">
        <v>178</v>
      </c>
      <c r="D33" s="25"/>
    </row>
    <row r="34" spans="1:5" x14ac:dyDescent="0.2">
      <c r="A34" s="82"/>
      <c r="B34" s="103"/>
      <c r="C34" s="25" t="s">
        <v>179</v>
      </c>
      <c r="D34" s="25"/>
    </row>
    <row r="35" spans="1:5" x14ac:dyDescent="0.2">
      <c r="A35" s="82"/>
      <c r="B35" s="103"/>
      <c r="C35" s="25" t="s">
        <v>180</v>
      </c>
      <c r="D35" s="25"/>
    </row>
    <row r="36" spans="1:5" x14ac:dyDescent="0.2">
      <c r="A36" s="82"/>
      <c r="B36" s="103"/>
      <c r="C36" s="25" t="s">
        <v>181</v>
      </c>
      <c r="D36" s="25"/>
      <c r="E36" t="s">
        <v>156</v>
      </c>
    </row>
    <row r="37" spans="1:5" x14ac:dyDescent="0.2">
      <c r="A37" s="82"/>
      <c r="B37" s="103"/>
      <c r="C37" s="11" t="s">
        <v>182</v>
      </c>
      <c r="D37" s="25"/>
      <c r="E37" t="s">
        <v>156</v>
      </c>
    </row>
    <row r="38" spans="1:5" x14ac:dyDescent="0.2">
      <c r="A38" s="82"/>
      <c r="B38" s="103"/>
      <c r="C38" s="25" t="s">
        <v>183</v>
      </c>
      <c r="D38" s="25"/>
    </row>
    <row r="39" spans="1:5" x14ac:dyDescent="0.2">
      <c r="A39" s="82"/>
      <c r="B39" s="103"/>
      <c r="C39" s="25" t="s">
        <v>184</v>
      </c>
      <c r="D39" s="25"/>
    </row>
    <row r="40" spans="1:5" x14ac:dyDescent="0.2">
      <c r="A40" s="82"/>
      <c r="B40" s="103"/>
      <c r="C40" s="25" t="s">
        <v>185</v>
      </c>
      <c r="D40" s="25"/>
      <c r="E40" t="s">
        <v>156</v>
      </c>
    </row>
    <row r="41" spans="1:5" x14ac:dyDescent="0.2">
      <c r="A41" s="82"/>
      <c r="B41" s="103"/>
      <c r="C41" s="25" t="s">
        <v>186</v>
      </c>
      <c r="D41" s="25"/>
    </row>
    <row r="42" spans="1:5" x14ac:dyDescent="0.2">
      <c r="A42" s="82"/>
      <c r="B42" s="103"/>
      <c r="C42" s="25" t="s">
        <v>187</v>
      </c>
      <c r="D42" s="25"/>
    </row>
    <row r="43" spans="1:5" x14ac:dyDescent="0.2">
      <c r="A43" s="82"/>
      <c r="B43" s="103"/>
      <c r="C43" s="25" t="s">
        <v>188</v>
      </c>
      <c r="D43" s="25"/>
    </row>
    <row r="44" spans="1:5" x14ac:dyDescent="0.2">
      <c r="A44" s="82"/>
      <c r="B44" s="103"/>
      <c r="C44" s="25" t="s">
        <v>189</v>
      </c>
      <c r="D44" s="25"/>
    </row>
    <row r="45" spans="1:5" x14ac:dyDescent="0.2">
      <c r="A45" s="82"/>
      <c r="B45" s="103"/>
      <c r="C45" s="25" t="s">
        <v>190</v>
      </c>
      <c r="D45" s="25"/>
    </row>
    <row r="46" spans="1:5" x14ac:dyDescent="0.2">
      <c r="A46" s="82"/>
      <c r="B46" s="103"/>
      <c r="C46" s="25" t="s">
        <v>191</v>
      </c>
      <c r="D46" s="25"/>
      <c r="E46" t="s">
        <v>156</v>
      </c>
    </row>
    <row r="47" spans="1:5" x14ac:dyDescent="0.2">
      <c r="A47" s="82"/>
      <c r="B47" s="103"/>
      <c r="C47" s="25" t="s">
        <v>192</v>
      </c>
      <c r="D47" s="25"/>
    </row>
    <row r="48" spans="1:5" x14ac:dyDescent="0.2">
      <c r="A48" s="82"/>
      <c r="B48" s="103"/>
      <c r="C48" s="25" t="s">
        <v>193</v>
      </c>
      <c r="D48" s="25"/>
    </row>
    <row r="49" spans="1:5" x14ac:dyDescent="0.2">
      <c r="A49" s="82"/>
      <c r="B49" s="103"/>
      <c r="C49" s="25" t="s">
        <v>194</v>
      </c>
      <c r="D49" s="25"/>
    </row>
    <row r="50" spans="1:5" x14ac:dyDescent="0.2">
      <c r="A50" s="82"/>
      <c r="B50" s="103"/>
      <c r="C50" s="25" t="s">
        <v>195</v>
      </c>
      <c r="D50" s="25"/>
    </row>
    <row r="51" spans="1:5" x14ac:dyDescent="0.2">
      <c r="A51" s="82"/>
      <c r="B51" s="103"/>
      <c r="C51" s="25" t="s">
        <v>196</v>
      </c>
      <c r="D51" s="25"/>
    </row>
    <row r="52" spans="1:5" x14ac:dyDescent="0.2">
      <c r="A52" s="82"/>
      <c r="B52" s="103"/>
      <c r="C52" s="25" t="s">
        <v>197</v>
      </c>
      <c r="D52" s="25"/>
    </row>
    <row r="53" spans="1:5" x14ac:dyDescent="0.2">
      <c r="A53" s="82"/>
      <c r="B53" s="103"/>
      <c r="C53" s="25" t="s">
        <v>198</v>
      </c>
      <c r="D53" s="25"/>
    </row>
    <row r="54" spans="1:5" x14ac:dyDescent="0.2">
      <c r="A54" s="82"/>
      <c r="B54" s="103"/>
      <c r="C54" s="25" t="s">
        <v>199</v>
      </c>
      <c r="D54" s="25"/>
    </row>
    <row r="55" spans="1:5" x14ac:dyDescent="0.2">
      <c r="A55" s="82"/>
      <c r="B55" s="103"/>
      <c r="C55" s="25" t="s">
        <v>200</v>
      </c>
      <c r="D55" s="25"/>
    </row>
    <row r="56" spans="1:5" x14ac:dyDescent="0.2">
      <c r="A56" s="82"/>
      <c r="B56" s="103"/>
      <c r="C56" s="25" t="s">
        <v>201</v>
      </c>
      <c r="D56" s="25"/>
    </row>
    <row r="57" spans="1:5" x14ac:dyDescent="0.2">
      <c r="A57" s="82"/>
      <c r="B57" s="103"/>
      <c r="C57" s="25" t="s">
        <v>202</v>
      </c>
      <c r="D57" s="25"/>
    </row>
    <row r="58" spans="1:5" x14ac:dyDescent="0.2">
      <c r="A58" s="82"/>
      <c r="B58" s="103"/>
      <c r="C58" s="25" t="s">
        <v>203</v>
      </c>
      <c r="D58" s="25"/>
    </row>
    <row r="59" spans="1:5" x14ac:dyDescent="0.2">
      <c r="A59" s="82"/>
      <c r="B59" s="103"/>
      <c r="C59" s="25" t="s">
        <v>204</v>
      </c>
      <c r="D59" s="25"/>
    </row>
    <row r="60" spans="1:5" x14ac:dyDescent="0.2">
      <c r="A60" s="82"/>
      <c r="B60" s="103"/>
      <c r="C60" s="25" t="s">
        <v>205</v>
      </c>
      <c r="D60" s="25"/>
    </row>
    <row r="61" spans="1:5" x14ac:dyDescent="0.2">
      <c r="A61" s="82"/>
      <c r="B61" s="103"/>
      <c r="C61" s="25" t="s">
        <v>206</v>
      </c>
      <c r="D61" s="25"/>
    </row>
    <row r="62" spans="1:5" x14ac:dyDescent="0.2">
      <c r="A62" s="82"/>
      <c r="B62" s="103"/>
      <c r="C62" s="25" t="s">
        <v>207</v>
      </c>
      <c r="D62" s="25"/>
    </row>
    <row r="63" spans="1:5" x14ac:dyDescent="0.2">
      <c r="A63" s="82"/>
      <c r="B63" s="103"/>
      <c r="C63" s="25" t="s">
        <v>208</v>
      </c>
      <c r="D63" s="25"/>
      <c r="E63" t="s">
        <v>156</v>
      </c>
    </row>
    <row r="64" spans="1:5" x14ac:dyDescent="0.2">
      <c r="A64" s="82"/>
      <c r="B64" s="103"/>
      <c r="C64" s="25" t="s">
        <v>209</v>
      </c>
      <c r="D64" s="25"/>
    </row>
    <row r="65" spans="1:4" x14ac:dyDescent="0.2">
      <c r="A65" s="82"/>
      <c r="B65" s="103"/>
      <c r="C65" s="25" t="s">
        <v>210</v>
      </c>
      <c r="D65" s="25"/>
    </row>
    <row r="66" spans="1:4" x14ac:dyDescent="0.2">
      <c r="A66" s="82"/>
      <c r="B66" s="103"/>
      <c r="C66" s="25" t="s">
        <v>211</v>
      </c>
      <c r="D66" s="25"/>
    </row>
    <row r="67" spans="1:4" x14ac:dyDescent="0.2">
      <c r="A67" s="82"/>
      <c r="B67" s="103"/>
      <c r="C67" s="25" t="s">
        <v>212</v>
      </c>
      <c r="D67" s="25"/>
    </row>
    <row r="68" spans="1:4" x14ac:dyDescent="0.2">
      <c r="A68" s="82"/>
      <c r="B68" s="103"/>
      <c r="C68" s="25" t="s">
        <v>213</v>
      </c>
      <c r="D68" s="25"/>
    </row>
    <row r="69" spans="1:4" x14ac:dyDescent="0.2">
      <c r="A69" s="82"/>
      <c r="B69" s="103"/>
      <c r="C69" s="25" t="s">
        <v>214</v>
      </c>
      <c r="D69" s="25"/>
    </row>
    <row r="70" spans="1:4" x14ac:dyDescent="0.2">
      <c r="A70" s="82"/>
      <c r="B70" s="103"/>
      <c r="C70" s="25" t="s">
        <v>215</v>
      </c>
      <c r="D70" s="25"/>
    </row>
    <row r="71" spans="1:4" x14ac:dyDescent="0.2">
      <c r="A71" s="82"/>
      <c r="B71" s="103"/>
      <c r="C71" s="25" t="s">
        <v>216</v>
      </c>
      <c r="D71" s="25"/>
    </row>
    <row r="72" spans="1:4" x14ac:dyDescent="0.2">
      <c r="A72" s="82"/>
      <c r="B72" s="103"/>
      <c r="C72" s="25" t="s">
        <v>217</v>
      </c>
      <c r="D72" s="25"/>
    </row>
    <row r="73" spans="1:4" x14ac:dyDescent="0.2">
      <c r="A73" s="82"/>
      <c r="B73" s="103"/>
      <c r="C73" s="25" t="s">
        <v>218</v>
      </c>
      <c r="D73" s="25"/>
    </row>
    <row r="74" spans="1:4" x14ac:dyDescent="0.2">
      <c r="A74" s="82"/>
      <c r="B74" s="103"/>
      <c r="C74" s="25" t="s">
        <v>219</v>
      </c>
      <c r="D74" s="25"/>
    </row>
    <row r="75" spans="1:4" x14ac:dyDescent="0.2">
      <c r="A75" s="82"/>
      <c r="B75" s="103"/>
      <c r="C75" s="25" t="s">
        <v>220</v>
      </c>
      <c r="D75" s="25"/>
    </row>
    <row r="76" spans="1:4" x14ac:dyDescent="0.2">
      <c r="A76" s="82"/>
      <c r="B76" s="103"/>
      <c r="C76" s="25" t="s">
        <v>221</v>
      </c>
      <c r="D76" s="25"/>
    </row>
    <row r="77" spans="1:4" x14ac:dyDescent="0.2">
      <c r="A77" s="82"/>
      <c r="B77" s="103"/>
      <c r="C77" s="25" t="s">
        <v>222</v>
      </c>
      <c r="D77" s="25"/>
    </row>
    <row r="78" spans="1:4" x14ac:dyDescent="0.2">
      <c r="A78" s="82"/>
      <c r="B78" s="103"/>
      <c r="C78" s="25" t="s">
        <v>223</v>
      </c>
      <c r="D78" s="25"/>
    </row>
    <row r="79" spans="1:4" x14ac:dyDescent="0.2">
      <c r="A79" s="82"/>
      <c r="B79" s="103"/>
      <c r="C79" s="25" t="s">
        <v>224</v>
      </c>
      <c r="D79" s="25"/>
    </row>
    <row r="80" spans="1:4" x14ac:dyDescent="0.2">
      <c r="A80" s="82"/>
      <c r="B80" s="103"/>
      <c r="C80" s="25" t="s">
        <v>225</v>
      </c>
      <c r="D80" s="25"/>
    </row>
    <row r="81" spans="1:5" x14ac:dyDescent="0.2">
      <c r="A81" s="82"/>
      <c r="B81" s="103"/>
      <c r="C81" s="25" t="s">
        <v>226</v>
      </c>
      <c r="D81" s="25"/>
    </row>
    <row r="82" spans="1:5" x14ac:dyDescent="0.2">
      <c r="A82" s="82"/>
      <c r="B82" s="103"/>
      <c r="C82" s="25" t="s">
        <v>227</v>
      </c>
      <c r="D82" s="25"/>
    </row>
    <row r="83" spans="1:5" x14ac:dyDescent="0.2">
      <c r="A83" s="82"/>
      <c r="B83" s="103"/>
      <c r="C83" s="25" t="s">
        <v>228</v>
      </c>
      <c r="D83" s="25"/>
    </row>
    <row r="84" spans="1:5" x14ac:dyDescent="0.2">
      <c r="A84" s="82"/>
      <c r="B84" s="103"/>
      <c r="C84" s="25" t="s">
        <v>229</v>
      </c>
      <c r="D84" s="25"/>
    </row>
    <row r="85" spans="1:5" x14ac:dyDescent="0.2">
      <c r="A85" s="82"/>
      <c r="B85" s="103"/>
      <c r="C85" s="25" t="s">
        <v>230</v>
      </c>
      <c r="D85" s="25"/>
    </row>
    <row r="86" spans="1:5" x14ac:dyDescent="0.2">
      <c r="A86" s="82"/>
      <c r="B86" s="103"/>
      <c r="C86" s="25" t="s">
        <v>231</v>
      </c>
      <c r="D86" s="25"/>
    </row>
    <row r="87" spans="1:5" x14ac:dyDescent="0.2">
      <c r="A87" s="82"/>
      <c r="B87" s="103"/>
      <c r="C87" s="25" t="s">
        <v>232</v>
      </c>
      <c r="D87" s="25"/>
    </row>
    <row r="88" spans="1:5" x14ac:dyDescent="0.2">
      <c r="A88" s="82"/>
      <c r="B88" s="103"/>
      <c r="C88" s="25" t="s">
        <v>233</v>
      </c>
      <c r="D88" s="25"/>
    </row>
    <row r="89" spans="1:5" x14ac:dyDescent="0.2">
      <c r="A89" s="82"/>
      <c r="B89" s="103"/>
      <c r="C89" s="25" t="s">
        <v>234</v>
      </c>
      <c r="D89" s="25"/>
    </row>
    <row r="90" spans="1:5" x14ac:dyDescent="0.2">
      <c r="A90" s="82"/>
      <c r="B90" s="103"/>
      <c r="C90" s="25" t="s">
        <v>235</v>
      </c>
      <c r="D90" s="25"/>
    </row>
    <row r="91" spans="1:5" x14ac:dyDescent="0.2">
      <c r="A91" s="82"/>
      <c r="B91" s="103"/>
      <c r="C91" s="25" t="s">
        <v>236</v>
      </c>
      <c r="D91" s="25"/>
    </row>
    <row r="92" spans="1:5" x14ac:dyDescent="0.2">
      <c r="A92" s="82"/>
      <c r="B92" s="103"/>
      <c r="C92" s="25" t="s">
        <v>237</v>
      </c>
      <c r="D92" s="25"/>
    </row>
    <row r="93" spans="1:5" x14ac:dyDescent="0.2">
      <c r="A93" s="82"/>
      <c r="B93" s="103"/>
      <c r="C93" s="25" t="s">
        <v>238</v>
      </c>
      <c r="D93" s="25"/>
    </row>
    <row r="94" spans="1:5" x14ac:dyDescent="0.2">
      <c r="A94" s="82"/>
      <c r="B94" s="103"/>
      <c r="C94" s="25" t="s">
        <v>239</v>
      </c>
      <c r="D94" s="25" t="s">
        <v>240</v>
      </c>
      <c r="E94" t="s">
        <v>156</v>
      </c>
    </row>
    <row r="95" spans="1:5" x14ac:dyDescent="0.2">
      <c r="A95" s="82"/>
      <c r="B95" s="103"/>
      <c r="C95" s="25" t="s">
        <v>241</v>
      </c>
      <c r="D95" s="25" t="s">
        <v>242</v>
      </c>
      <c r="E95" t="s">
        <v>156</v>
      </c>
    </row>
    <row r="96" spans="1:5" x14ac:dyDescent="0.2">
      <c r="A96" s="82"/>
      <c r="B96" s="103"/>
      <c r="C96" s="25" t="s">
        <v>243</v>
      </c>
      <c r="D96" s="25" t="s">
        <v>242</v>
      </c>
      <c r="E96" t="s">
        <v>156</v>
      </c>
    </row>
    <row r="97" spans="1:5" x14ac:dyDescent="0.2">
      <c r="A97" s="82"/>
      <c r="B97" s="103"/>
      <c r="C97" s="25" t="s">
        <v>244</v>
      </c>
      <c r="D97" s="25" t="s">
        <v>242</v>
      </c>
      <c r="E97" t="s">
        <v>156</v>
      </c>
    </row>
    <row r="98" spans="1:5" x14ac:dyDescent="0.2">
      <c r="A98" s="82"/>
      <c r="B98" s="103"/>
      <c r="C98" s="25" t="s">
        <v>245</v>
      </c>
      <c r="D98" s="25" t="s">
        <v>242</v>
      </c>
      <c r="E98" t="s">
        <v>156</v>
      </c>
    </row>
    <row r="99" spans="1:5" x14ac:dyDescent="0.2">
      <c r="A99" s="82"/>
      <c r="B99" s="103"/>
      <c r="C99" s="25" t="s">
        <v>246</v>
      </c>
      <c r="D99" s="25" t="s">
        <v>242</v>
      </c>
      <c r="E99" t="s">
        <v>156</v>
      </c>
    </row>
    <row r="100" spans="1:5" x14ac:dyDescent="0.2">
      <c r="A100" s="82"/>
      <c r="B100" s="103"/>
      <c r="C100" s="25" t="s">
        <v>247</v>
      </c>
      <c r="D100" s="25" t="s">
        <v>242</v>
      </c>
      <c r="E100" t="s">
        <v>156</v>
      </c>
    </row>
    <row r="101" spans="1:5" x14ac:dyDescent="0.2">
      <c r="A101" s="82"/>
      <c r="B101" s="103"/>
      <c r="C101" s="25" t="s">
        <v>248</v>
      </c>
      <c r="D101" s="25" t="s">
        <v>242</v>
      </c>
      <c r="E101" t="s">
        <v>156</v>
      </c>
    </row>
    <row r="102" spans="1:5" x14ac:dyDescent="0.2">
      <c r="A102" s="82"/>
      <c r="B102" s="103"/>
      <c r="C102" s="25" t="s">
        <v>249</v>
      </c>
      <c r="D102" s="25" t="s">
        <v>242</v>
      </c>
      <c r="E102" t="s">
        <v>156</v>
      </c>
    </row>
    <row r="103" spans="1:5" x14ac:dyDescent="0.2">
      <c r="A103" s="82"/>
      <c r="B103" s="103"/>
      <c r="C103" s="25" t="s">
        <v>250</v>
      </c>
      <c r="D103" s="25" t="s">
        <v>242</v>
      </c>
      <c r="E103" t="s">
        <v>156</v>
      </c>
    </row>
    <row r="104" spans="1:5" x14ac:dyDescent="0.2">
      <c r="A104" s="77"/>
      <c r="B104" s="77" t="s">
        <v>87</v>
      </c>
      <c r="C104" s="24" t="s">
        <v>251</v>
      </c>
      <c r="D104" s="24"/>
    </row>
    <row r="105" spans="1:5" x14ac:dyDescent="0.2">
      <c r="A105" s="78"/>
      <c r="B105" s="78"/>
      <c r="C105" s="24" t="s">
        <v>86</v>
      </c>
      <c r="D105" s="24"/>
    </row>
    <row r="106" spans="1:5" x14ac:dyDescent="0.2">
      <c r="A106" s="78"/>
      <c r="B106" s="78"/>
      <c r="C106" s="24" t="s">
        <v>252</v>
      </c>
      <c r="D106" s="24"/>
    </row>
    <row r="107" spans="1:5" x14ac:dyDescent="0.2">
      <c r="A107" s="78"/>
      <c r="B107" s="78"/>
      <c r="C107" s="24" t="s">
        <v>253</v>
      </c>
      <c r="D107" s="24"/>
    </row>
    <row r="108" spans="1:5" x14ac:dyDescent="0.2">
      <c r="A108" s="78"/>
      <c r="B108" s="78"/>
      <c r="C108" s="24" t="s">
        <v>34</v>
      </c>
      <c r="D108" s="24"/>
    </row>
    <row r="109" spans="1:5" x14ac:dyDescent="0.2">
      <c r="A109" s="78"/>
      <c r="B109" s="78"/>
      <c r="C109" s="24" t="s">
        <v>254</v>
      </c>
      <c r="D109" s="24"/>
    </row>
    <row r="110" spans="1:5" x14ac:dyDescent="0.2">
      <c r="A110" s="79"/>
      <c r="B110" s="79"/>
      <c r="C110" s="24" t="s">
        <v>255</v>
      </c>
      <c r="D110" s="24"/>
    </row>
    <row r="111" spans="1:5" x14ac:dyDescent="0.2">
      <c r="A111" s="82"/>
      <c r="B111" s="68" t="s">
        <v>108</v>
      </c>
      <c r="C111" s="25" t="s">
        <v>251</v>
      </c>
      <c r="D111" s="25"/>
    </row>
    <row r="112" spans="1:5" x14ac:dyDescent="0.2">
      <c r="A112" s="82"/>
      <c r="B112" s="69"/>
      <c r="C112" s="25" t="s">
        <v>256</v>
      </c>
      <c r="D112" s="25"/>
    </row>
    <row r="113" spans="1:4" x14ac:dyDescent="0.2">
      <c r="A113" s="82"/>
      <c r="B113" s="70"/>
      <c r="C113" s="25" t="s">
        <v>257</v>
      </c>
      <c r="D113" s="25"/>
    </row>
    <row r="114" spans="1:4" x14ac:dyDescent="0.2">
      <c r="A114" s="95"/>
      <c r="B114" s="95" t="s">
        <v>258</v>
      </c>
      <c r="C114" s="24" t="s">
        <v>251</v>
      </c>
      <c r="D114" s="24"/>
    </row>
    <row r="115" spans="1:4" x14ac:dyDescent="0.2">
      <c r="A115" s="95"/>
      <c r="B115" s="95"/>
      <c r="C115" s="24" t="s">
        <v>252</v>
      </c>
      <c r="D115" s="24"/>
    </row>
    <row r="116" spans="1:4" x14ac:dyDescent="0.2">
      <c r="A116" s="95"/>
      <c r="B116" s="95"/>
      <c r="C116" s="24" t="s">
        <v>253</v>
      </c>
      <c r="D116" s="24"/>
    </row>
    <row r="117" spans="1:4" x14ac:dyDescent="0.2">
      <c r="A117" s="95"/>
      <c r="B117" s="95"/>
      <c r="C117" s="24" t="s">
        <v>254</v>
      </c>
      <c r="D117" s="24"/>
    </row>
    <row r="118" spans="1:4" x14ac:dyDescent="0.2">
      <c r="A118" s="81"/>
      <c r="B118" s="96" t="s">
        <v>62</v>
      </c>
      <c r="C118" s="25" t="s">
        <v>251</v>
      </c>
      <c r="D118" s="25"/>
    </row>
    <row r="119" spans="1:4" x14ac:dyDescent="0.2">
      <c r="A119" s="12"/>
      <c r="B119" s="115"/>
      <c r="C119" s="25" t="s">
        <v>259</v>
      </c>
      <c r="D119" s="25"/>
    </row>
    <row r="120" spans="1:4" x14ac:dyDescent="0.2">
      <c r="A120" s="12"/>
      <c r="B120" s="115"/>
      <c r="C120" s="25" t="s">
        <v>253</v>
      </c>
      <c r="D120" s="25"/>
    </row>
    <row r="121" spans="1:4" x14ac:dyDescent="0.2">
      <c r="A121" s="12"/>
      <c r="B121" s="115"/>
      <c r="C121" s="25" t="s">
        <v>34</v>
      </c>
      <c r="D121" s="25"/>
    </row>
    <row r="122" spans="1:4" x14ac:dyDescent="0.2">
      <c r="A122" s="12"/>
      <c r="B122" s="115"/>
      <c r="C122" s="25" t="s">
        <v>252</v>
      </c>
      <c r="D122" s="25"/>
    </row>
    <row r="123" spans="1:4" x14ac:dyDescent="0.2">
      <c r="A123" s="12"/>
      <c r="B123" s="115"/>
      <c r="C123" s="25" t="s">
        <v>260</v>
      </c>
      <c r="D123" s="25"/>
    </row>
    <row r="124" spans="1:4" x14ac:dyDescent="0.2">
      <c r="A124" s="12"/>
      <c r="B124" s="115"/>
      <c r="C124" s="25" t="s">
        <v>261</v>
      </c>
      <c r="D124" s="25"/>
    </row>
    <row r="125" spans="1:4" x14ac:dyDescent="0.2">
      <c r="A125" s="12"/>
      <c r="B125" s="115"/>
      <c r="C125" s="25" t="s">
        <v>254</v>
      </c>
      <c r="D125" s="25"/>
    </row>
    <row r="126" spans="1:4" x14ac:dyDescent="0.2">
      <c r="A126" s="82"/>
      <c r="B126" s="97"/>
      <c r="C126" s="25" t="s">
        <v>255</v>
      </c>
      <c r="D126" s="25"/>
    </row>
    <row r="127" spans="1:4" x14ac:dyDescent="0.2">
      <c r="A127" s="77"/>
      <c r="B127" s="77" t="s">
        <v>88</v>
      </c>
      <c r="C127" s="24" t="s">
        <v>262</v>
      </c>
      <c r="D127" s="24"/>
    </row>
    <row r="128" spans="1:4" x14ac:dyDescent="0.2">
      <c r="A128" s="78"/>
      <c r="B128" s="78"/>
      <c r="C128" s="24" t="s">
        <v>263</v>
      </c>
      <c r="D128" s="24"/>
    </row>
    <row r="129" spans="1:5" x14ac:dyDescent="0.2">
      <c r="A129" s="78"/>
      <c r="B129" s="78"/>
      <c r="C129" s="24" t="s">
        <v>264</v>
      </c>
      <c r="D129" s="24"/>
    </row>
    <row r="130" spans="1:5" x14ac:dyDescent="0.2">
      <c r="A130" s="78"/>
      <c r="B130" s="78"/>
      <c r="C130" s="24" t="s">
        <v>265</v>
      </c>
      <c r="D130" s="24"/>
    </row>
    <row r="131" spans="1:5" x14ac:dyDescent="0.2">
      <c r="A131" s="78"/>
      <c r="B131" s="78"/>
      <c r="C131" s="24" t="s">
        <v>34</v>
      </c>
      <c r="D131" s="24"/>
    </row>
    <row r="132" spans="1:5" x14ac:dyDescent="0.2">
      <c r="A132" s="82"/>
      <c r="B132" s="69" t="s">
        <v>266</v>
      </c>
      <c r="C132" s="25" t="s">
        <v>262</v>
      </c>
      <c r="D132" s="25"/>
    </row>
    <row r="133" spans="1:5" x14ac:dyDescent="0.2">
      <c r="A133" s="82"/>
      <c r="B133" s="69"/>
      <c r="C133" s="25" t="s">
        <v>34</v>
      </c>
      <c r="D133" s="25"/>
    </row>
    <row r="134" spans="1:5" x14ac:dyDescent="0.2">
      <c r="A134" s="83"/>
      <c r="B134" s="70"/>
      <c r="C134" s="25" t="s">
        <v>255</v>
      </c>
      <c r="D134" s="25"/>
    </row>
    <row r="135" spans="1:5" x14ac:dyDescent="0.2">
      <c r="A135" s="84"/>
      <c r="B135" s="84" t="s">
        <v>267</v>
      </c>
      <c r="C135" s="24" t="s">
        <v>268</v>
      </c>
      <c r="D135" s="24"/>
    </row>
    <row r="136" spans="1:5" x14ac:dyDescent="0.2">
      <c r="A136" s="85"/>
      <c r="B136" s="85"/>
      <c r="C136" s="24" t="s">
        <v>269</v>
      </c>
      <c r="D136" s="24"/>
      <c r="E136" t="s">
        <v>156</v>
      </c>
    </row>
    <row r="137" spans="1:5" x14ac:dyDescent="0.2">
      <c r="A137" s="85"/>
      <c r="B137" s="85"/>
      <c r="C137" s="24" t="s">
        <v>270</v>
      </c>
      <c r="D137" s="24" t="s">
        <v>271</v>
      </c>
    </row>
    <row r="138" spans="1:5" x14ac:dyDescent="0.2">
      <c r="A138" s="85"/>
      <c r="B138" s="85"/>
      <c r="C138" s="24" t="s">
        <v>272</v>
      </c>
      <c r="D138" s="24" t="s">
        <v>273</v>
      </c>
    </row>
    <row r="139" spans="1:5" x14ac:dyDescent="0.2">
      <c r="A139" s="85"/>
      <c r="B139" s="85"/>
      <c r="C139" s="24" t="s">
        <v>274</v>
      </c>
      <c r="D139" s="24"/>
    </row>
    <row r="140" spans="1:5" x14ac:dyDescent="0.2">
      <c r="A140" s="85"/>
      <c r="B140" s="85"/>
      <c r="C140" s="24" t="s">
        <v>275</v>
      </c>
      <c r="D140" s="24"/>
    </row>
    <row r="141" spans="1:5" x14ac:dyDescent="0.2">
      <c r="A141" s="85"/>
      <c r="B141" s="85"/>
      <c r="C141" s="24" t="s">
        <v>276</v>
      </c>
      <c r="D141" s="24"/>
    </row>
    <row r="142" spans="1:5" x14ac:dyDescent="0.2">
      <c r="A142" s="85"/>
      <c r="B142" s="85"/>
      <c r="C142" s="24" t="s">
        <v>277</v>
      </c>
      <c r="D142" s="24"/>
    </row>
    <row r="143" spans="1:5" x14ac:dyDescent="0.2">
      <c r="A143" s="85"/>
      <c r="B143" s="85"/>
      <c r="C143" s="24" t="s">
        <v>278</v>
      </c>
      <c r="D143" s="24"/>
    </row>
    <row r="144" spans="1:5" x14ac:dyDescent="0.2">
      <c r="A144" s="85"/>
      <c r="B144" s="85"/>
      <c r="C144" s="24" t="s">
        <v>279</v>
      </c>
      <c r="D144" s="24"/>
    </row>
    <row r="145" spans="1:4" x14ac:dyDescent="0.2">
      <c r="A145" s="85"/>
      <c r="B145" s="85"/>
      <c r="C145" s="24" t="s">
        <v>255</v>
      </c>
      <c r="D145" s="24"/>
    </row>
    <row r="146" spans="1:4" x14ac:dyDescent="0.2">
      <c r="A146" s="81"/>
      <c r="B146" s="74" t="s">
        <v>280</v>
      </c>
      <c r="C146" s="25" t="s">
        <v>281</v>
      </c>
      <c r="D146" s="25"/>
    </row>
    <row r="147" spans="1:4" x14ac:dyDescent="0.2">
      <c r="A147" s="83"/>
      <c r="B147" s="76"/>
      <c r="C147" s="25" t="s">
        <v>80</v>
      </c>
      <c r="D147" s="25"/>
    </row>
    <row r="148" spans="1:4" x14ac:dyDescent="0.2">
      <c r="A148" s="63"/>
      <c r="B148" s="114" t="s">
        <v>8</v>
      </c>
      <c r="C148" s="24" t="s">
        <v>32</v>
      </c>
      <c r="D148" s="24" t="s">
        <v>282</v>
      </c>
    </row>
    <row r="149" spans="1:4" x14ac:dyDescent="0.2">
      <c r="A149" s="64"/>
      <c r="B149" s="64"/>
      <c r="C149" s="24" t="s">
        <v>283</v>
      </c>
      <c r="D149" s="24" t="s">
        <v>284</v>
      </c>
    </row>
    <row r="150" spans="1:4" x14ac:dyDescent="0.2">
      <c r="A150" s="64"/>
      <c r="B150" s="64"/>
      <c r="C150" s="24" t="s">
        <v>285</v>
      </c>
      <c r="D150" s="24" t="s">
        <v>286</v>
      </c>
    </row>
    <row r="151" spans="1:4" x14ac:dyDescent="0.2">
      <c r="A151" s="64"/>
      <c r="B151" s="64"/>
      <c r="C151" s="24" t="s">
        <v>287</v>
      </c>
      <c r="D151" s="24" t="s">
        <v>288</v>
      </c>
    </row>
    <row r="152" spans="1:4" x14ac:dyDescent="0.2">
      <c r="A152" s="64"/>
      <c r="B152" s="64"/>
      <c r="C152" s="24" t="s">
        <v>289</v>
      </c>
      <c r="D152" s="24" t="s">
        <v>290</v>
      </c>
    </row>
    <row r="153" spans="1:4" x14ac:dyDescent="0.2">
      <c r="A153" s="64"/>
      <c r="B153" s="64"/>
      <c r="C153" s="24" t="s">
        <v>291</v>
      </c>
      <c r="D153" s="24" t="s">
        <v>292</v>
      </c>
    </row>
    <row r="154" spans="1:4" x14ac:dyDescent="0.2">
      <c r="A154" s="64"/>
      <c r="B154" s="64"/>
      <c r="C154" s="24" t="s">
        <v>293</v>
      </c>
      <c r="D154" s="24" t="s">
        <v>294</v>
      </c>
    </row>
    <row r="155" spans="1:4" x14ac:dyDescent="0.2">
      <c r="A155" s="64"/>
      <c r="B155" s="64"/>
      <c r="C155" s="24" t="s">
        <v>295</v>
      </c>
      <c r="D155" s="24" t="s">
        <v>296</v>
      </c>
    </row>
    <row r="156" spans="1:4" x14ac:dyDescent="0.2">
      <c r="A156" s="64"/>
      <c r="B156" s="64"/>
      <c r="C156" s="24" t="s">
        <v>297</v>
      </c>
      <c r="D156" s="24" t="s">
        <v>298</v>
      </c>
    </row>
    <row r="157" spans="1:4" x14ac:dyDescent="0.2">
      <c r="A157" s="64"/>
      <c r="B157" s="64"/>
      <c r="C157" s="24" t="s">
        <v>299</v>
      </c>
      <c r="D157" s="24" t="s">
        <v>300</v>
      </c>
    </row>
    <row r="158" spans="1:4" x14ac:dyDescent="0.2">
      <c r="A158" s="64"/>
      <c r="B158" s="64"/>
      <c r="C158" s="24" t="s">
        <v>301</v>
      </c>
      <c r="D158" s="24" t="s">
        <v>302</v>
      </c>
    </row>
    <row r="159" spans="1:4" x14ac:dyDescent="0.2">
      <c r="A159" s="64"/>
      <c r="B159" s="64"/>
      <c r="C159" s="24" t="s">
        <v>303</v>
      </c>
      <c r="D159" s="24" t="s">
        <v>304</v>
      </c>
    </row>
    <row r="160" spans="1:4" x14ac:dyDescent="0.2">
      <c r="A160" s="64"/>
      <c r="B160" s="64"/>
      <c r="C160" s="24" t="s">
        <v>305</v>
      </c>
      <c r="D160" s="24" t="s">
        <v>306</v>
      </c>
    </row>
    <row r="161" spans="1:4" x14ac:dyDescent="0.2">
      <c r="A161" s="64"/>
      <c r="B161" s="64"/>
      <c r="C161" s="24" t="s">
        <v>307</v>
      </c>
      <c r="D161" s="24" t="s">
        <v>308</v>
      </c>
    </row>
    <row r="162" spans="1:4" x14ac:dyDescent="0.2">
      <c r="A162" s="64"/>
      <c r="B162" s="64"/>
      <c r="C162" s="24" t="s">
        <v>309</v>
      </c>
      <c r="D162" s="24" t="s">
        <v>310</v>
      </c>
    </row>
    <row r="163" spans="1:4" x14ac:dyDescent="0.2">
      <c r="A163" s="64"/>
      <c r="B163" s="64"/>
      <c r="C163" s="24" t="s">
        <v>311</v>
      </c>
      <c r="D163" s="24" t="s">
        <v>312</v>
      </c>
    </row>
    <row r="164" spans="1:4" x14ac:dyDescent="0.2">
      <c r="A164" s="64"/>
      <c r="B164" s="64"/>
      <c r="C164" s="24" t="s">
        <v>313</v>
      </c>
      <c r="D164" s="24" t="s">
        <v>314</v>
      </c>
    </row>
    <row r="165" spans="1:4" x14ac:dyDescent="0.2">
      <c r="A165" s="64"/>
      <c r="B165" s="64"/>
      <c r="C165" s="24" t="s">
        <v>315</v>
      </c>
      <c r="D165" s="24" t="s">
        <v>316</v>
      </c>
    </row>
    <row r="166" spans="1:4" x14ac:dyDescent="0.2">
      <c r="A166" s="64"/>
      <c r="B166" s="64"/>
      <c r="C166" s="24" t="s">
        <v>317</v>
      </c>
      <c r="D166" s="24" t="s">
        <v>318</v>
      </c>
    </row>
    <row r="167" spans="1:4" x14ac:dyDescent="0.2">
      <c r="A167" s="64"/>
      <c r="B167" s="64"/>
      <c r="C167" s="24" t="s">
        <v>319</v>
      </c>
      <c r="D167" s="24" t="s">
        <v>320</v>
      </c>
    </row>
    <row r="168" spans="1:4" x14ac:dyDescent="0.2">
      <c r="A168" s="64"/>
      <c r="B168" s="64"/>
      <c r="C168" s="24" t="s">
        <v>321</v>
      </c>
      <c r="D168" s="24" t="s">
        <v>322</v>
      </c>
    </row>
    <row r="169" spans="1:4" x14ac:dyDescent="0.2">
      <c r="A169" s="64"/>
      <c r="B169" s="64"/>
      <c r="C169" s="24" t="s">
        <v>323</v>
      </c>
      <c r="D169" s="24" t="s">
        <v>324</v>
      </c>
    </row>
    <row r="170" spans="1:4" x14ac:dyDescent="0.2">
      <c r="A170" s="64"/>
      <c r="B170" s="64"/>
      <c r="C170" s="24" t="s">
        <v>325</v>
      </c>
      <c r="D170" s="24" t="s">
        <v>326</v>
      </c>
    </row>
    <row r="171" spans="1:4" x14ac:dyDescent="0.2">
      <c r="A171" s="64"/>
      <c r="B171" s="64"/>
      <c r="C171" s="24" t="s">
        <v>327</v>
      </c>
      <c r="D171" s="24" t="s">
        <v>328</v>
      </c>
    </row>
    <row r="172" spans="1:4" x14ac:dyDescent="0.2">
      <c r="A172" s="64"/>
      <c r="B172" s="64"/>
      <c r="C172" s="24" t="s">
        <v>329</v>
      </c>
      <c r="D172" s="24" t="s">
        <v>330</v>
      </c>
    </row>
    <row r="173" spans="1:4" x14ac:dyDescent="0.2">
      <c r="A173" s="64"/>
      <c r="B173" s="64"/>
      <c r="C173" s="24" t="s">
        <v>331</v>
      </c>
      <c r="D173" s="24" t="s">
        <v>332</v>
      </c>
    </row>
    <row r="174" spans="1:4" x14ac:dyDescent="0.2">
      <c r="A174" s="64"/>
      <c r="B174" s="64"/>
      <c r="C174" s="24" t="s">
        <v>333</v>
      </c>
      <c r="D174" s="24" t="s">
        <v>334</v>
      </c>
    </row>
    <row r="175" spans="1:4" x14ac:dyDescent="0.2">
      <c r="A175" s="64"/>
      <c r="B175" s="64"/>
      <c r="C175" s="24" t="s">
        <v>335</v>
      </c>
      <c r="D175" s="24" t="s">
        <v>336</v>
      </c>
    </row>
    <row r="176" spans="1:4" x14ac:dyDescent="0.2">
      <c r="A176" s="64"/>
      <c r="B176" s="64"/>
      <c r="C176" s="24" t="s">
        <v>337</v>
      </c>
      <c r="D176" s="24" t="s">
        <v>338</v>
      </c>
    </row>
    <row r="177" spans="1:5" x14ac:dyDescent="0.2">
      <c r="A177" s="64"/>
      <c r="B177" s="64"/>
      <c r="C177" s="24" t="s">
        <v>339</v>
      </c>
      <c r="D177" s="24" t="s">
        <v>340</v>
      </c>
    </row>
    <row r="178" spans="1:5" x14ac:dyDescent="0.2">
      <c r="A178" s="64"/>
      <c r="B178" s="64"/>
      <c r="C178" s="24" t="s">
        <v>341</v>
      </c>
      <c r="D178" s="24" t="s">
        <v>342</v>
      </c>
    </row>
    <row r="179" spans="1:5" x14ac:dyDescent="0.2">
      <c r="A179" s="64"/>
      <c r="B179" s="64"/>
      <c r="C179" s="24" t="s">
        <v>343</v>
      </c>
      <c r="D179" s="24" t="s">
        <v>344</v>
      </c>
    </row>
    <row r="180" spans="1:5" x14ac:dyDescent="0.2">
      <c r="A180" s="64"/>
      <c r="B180" s="64"/>
      <c r="C180" s="24" t="s">
        <v>345</v>
      </c>
      <c r="D180" s="24" t="s">
        <v>346</v>
      </c>
      <c r="E180" t="s">
        <v>156</v>
      </c>
    </row>
    <row r="181" spans="1:5" x14ac:dyDescent="0.2">
      <c r="A181" s="64"/>
      <c r="B181" s="64"/>
      <c r="C181" s="24" t="s">
        <v>255</v>
      </c>
      <c r="D181" s="24" t="s">
        <v>255</v>
      </c>
    </row>
    <row r="182" spans="1:5" x14ac:dyDescent="0.2">
      <c r="A182" s="81"/>
      <c r="B182" s="74" t="s">
        <v>347</v>
      </c>
      <c r="C182" s="56" t="s">
        <v>348</v>
      </c>
      <c r="D182" s="56"/>
    </row>
    <row r="183" spans="1:5" x14ac:dyDescent="0.2">
      <c r="A183" s="82"/>
      <c r="B183" s="75"/>
      <c r="C183" s="56" t="s">
        <v>349</v>
      </c>
      <c r="D183" s="56"/>
    </row>
    <row r="184" spans="1:5" x14ac:dyDescent="0.2">
      <c r="A184" s="82"/>
      <c r="B184" s="75"/>
      <c r="C184" s="56" t="s">
        <v>350</v>
      </c>
      <c r="D184" s="56"/>
    </row>
    <row r="185" spans="1:5" x14ac:dyDescent="0.2">
      <c r="A185" s="83"/>
      <c r="B185" s="76"/>
      <c r="C185" s="57" t="s">
        <v>351</v>
      </c>
      <c r="D185" s="57"/>
    </row>
    <row r="186" spans="1:5" x14ac:dyDescent="0.2">
      <c r="A186" s="77"/>
      <c r="B186" s="77" t="s">
        <v>352</v>
      </c>
      <c r="C186" s="55" t="s">
        <v>353</v>
      </c>
      <c r="D186" s="55"/>
    </row>
    <row r="187" spans="1:5" x14ac:dyDescent="0.2">
      <c r="A187" s="78"/>
      <c r="B187" s="78"/>
      <c r="C187" s="55" t="s">
        <v>354</v>
      </c>
      <c r="D187" s="55"/>
    </row>
    <row r="188" spans="1:5" x14ac:dyDescent="0.2">
      <c r="A188" s="81"/>
      <c r="B188" s="74" t="s">
        <v>10</v>
      </c>
      <c r="C188" s="57" t="s">
        <v>355</v>
      </c>
      <c r="D188" s="57" t="s">
        <v>356</v>
      </c>
    </row>
    <row r="189" spans="1:5" x14ac:dyDescent="0.2">
      <c r="A189" s="82"/>
      <c r="B189" s="75"/>
      <c r="C189" s="57" t="s">
        <v>357</v>
      </c>
      <c r="D189" s="57" t="s">
        <v>358</v>
      </c>
    </row>
    <row r="190" spans="1:5" x14ac:dyDescent="0.2">
      <c r="A190" s="82"/>
      <c r="B190" s="75"/>
      <c r="C190" s="57" t="s">
        <v>34</v>
      </c>
      <c r="D190" s="57" t="s">
        <v>34</v>
      </c>
    </row>
    <row r="191" spans="1:5" x14ac:dyDescent="0.2">
      <c r="A191" s="82"/>
      <c r="B191" s="75"/>
      <c r="C191" s="57" t="s">
        <v>359</v>
      </c>
      <c r="D191" s="57" t="s">
        <v>360</v>
      </c>
    </row>
    <row r="192" spans="1:5" x14ac:dyDescent="0.2">
      <c r="A192" s="82"/>
      <c r="B192" s="75"/>
      <c r="C192" s="57" t="s">
        <v>361</v>
      </c>
      <c r="D192" s="57" t="s">
        <v>362</v>
      </c>
    </row>
    <row r="193" spans="1:4" x14ac:dyDescent="0.2">
      <c r="A193" s="82"/>
      <c r="B193" s="75"/>
      <c r="C193" s="57" t="s">
        <v>363</v>
      </c>
      <c r="D193" s="57" t="s">
        <v>364</v>
      </c>
    </row>
    <row r="194" spans="1:4" x14ac:dyDescent="0.2">
      <c r="A194" s="82"/>
      <c r="B194" s="75"/>
      <c r="C194" s="57" t="s">
        <v>365</v>
      </c>
      <c r="D194" s="57" t="s">
        <v>366</v>
      </c>
    </row>
    <row r="195" spans="1:4" x14ac:dyDescent="0.2">
      <c r="A195" s="82"/>
      <c r="B195" s="75"/>
      <c r="C195" s="57" t="s">
        <v>367</v>
      </c>
      <c r="D195" s="57" t="s">
        <v>368</v>
      </c>
    </row>
    <row r="196" spans="1:4" x14ac:dyDescent="0.2">
      <c r="A196" s="82"/>
      <c r="B196" s="75"/>
      <c r="C196" s="57" t="s">
        <v>369</v>
      </c>
      <c r="D196" s="57" t="s">
        <v>370</v>
      </c>
    </row>
    <row r="197" spans="1:4" x14ac:dyDescent="0.2">
      <c r="A197" s="82"/>
      <c r="B197" s="75"/>
      <c r="C197" s="57" t="s">
        <v>371</v>
      </c>
      <c r="D197" s="57" t="s">
        <v>372</v>
      </c>
    </row>
    <row r="198" spans="1:4" x14ac:dyDescent="0.2">
      <c r="A198" s="82"/>
      <c r="B198" s="75"/>
      <c r="C198" s="57" t="s">
        <v>373</v>
      </c>
      <c r="D198" s="57" t="s">
        <v>374</v>
      </c>
    </row>
    <row r="199" spans="1:4" x14ac:dyDescent="0.2">
      <c r="A199" s="82"/>
      <c r="B199" s="75"/>
      <c r="C199" s="57" t="s">
        <v>375</v>
      </c>
      <c r="D199" s="57" t="s">
        <v>376</v>
      </c>
    </row>
    <row r="200" spans="1:4" x14ac:dyDescent="0.2">
      <c r="A200" s="82"/>
      <c r="B200" s="75"/>
      <c r="C200" s="57" t="s">
        <v>255</v>
      </c>
      <c r="D200" s="57" t="s">
        <v>255</v>
      </c>
    </row>
    <row r="201" spans="1:4" x14ac:dyDescent="0.2">
      <c r="A201" s="83"/>
      <c r="B201" s="76"/>
      <c r="C201" s="57" t="s">
        <v>351</v>
      </c>
      <c r="D201" s="57" t="s">
        <v>377</v>
      </c>
    </row>
    <row r="202" spans="1:4" x14ac:dyDescent="0.2">
      <c r="A202" s="114"/>
      <c r="B202" s="114" t="s">
        <v>89</v>
      </c>
      <c r="C202" s="24" t="s">
        <v>378</v>
      </c>
      <c r="D202" s="24"/>
    </row>
    <row r="203" spans="1:4" x14ac:dyDescent="0.2">
      <c r="A203" s="64"/>
      <c r="B203" s="64"/>
      <c r="C203" s="24" t="s">
        <v>379</v>
      </c>
      <c r="D203" s="24"/>
    </row>
    <row r="204" spans="1:4" x14ac:dyDescent="0.2">
      <c r="A204" s="64"/>
      <c r="B204" s="64"/>
      <c r="C204" s="24" t="s">
        <v>380</v>
      </c>
      <c r="D204" s="24"/>
    </row>
    <row r="205" spans="1:4" x14ac:dyDescent="0.2">
      <c r="A205" s="64"/>
      <c r="B205" s="64"/>
      <c r="C205" s="24" t="s">
        <v>381</v>
      </c>
      <c r="D205" s="24"/>
    </row>
    <row r="206" spans="1:4" x14ac:dyDescent="0.2">
      <c r="A206" s="64"/>
      <c r="B206" s="64"/>
      <c r="C206" s="24" t="s">
        <v>382</v>
      </c>
      <c r="D206" s="24"/>
    </row>
    <row r="207" spans="1:4" x14ac:dyDescent="0.2">
      <c r="A207" s="64"/>
      <c r="B207" s="64"/>
      <c r="C207" s="24" t="s">
        <v>383</v>
      </c>
      <c r="D207" s="24"/>
    </row>
    <row r="208" spans="1:4" x14ac:dyDescent="0.2">
      <c r="A208" s="64"/>
      <c r="B208" s="64"/>
      <c r="C208" s="24" t="s">
        <v>384</v>
      </c>
      <c r="D208" s="24"/>
    </row>
    <row r="209" spans="1:5" x14ac:dyDescent="0.2">
      <c r="A209" s="64"/>
      <c r="B209" s="64"/>
      <c r="C209" s="24" t="s">
        <v>385</v>
      </c>
      <c r="D209" s="24"/>
    </row>
    <row r="210" spans="1:5" x14ac:dyDescent="0.2">
      <c r="A210" s="64"/>
      <c r="B210" s="64"/>
      <c r="C210" s="24" t="s">
        <v>386</v>
      </c>
      <c r="D210" s="24"/>
    </row>
    <row r="211" spans="1:5" x14ac:dyDescent="0.2">
      <c r="A211" s="64"/>
      <c r="B211" s="64"/>
      <c r="C211" s="24" t="s">
        <v>387</v>
      </c>
      <c r="D211" s="24"/>
    </row>
    <row r="212" spans="1:5" x14ac:dyDescent="0.2">
      <c r="A212" s="64"/>
      <c r="B212" s="64"/>
      <c r="C212" s="24" t="s">
        <v>388</v>
      </c>
      <c r="D212" s="24"/>
    </row>
    <row r="213" spans="1:5" x14ac:dyDescent="0.2">
      <c r="A213" s="64"/>
      <c r="B213" s="64"/>
      <c r="C213" s="24" t="s">
        <v>389</v>
      </c>
      <c r="D213" s="24"/>
    </row>
    <row r="214" spans="1:5" x14ac:dyDescent="0.2">
      <c r="A214" s="64"/>
      <c r="B214" s="64"/>
      <c r="C214" s="24" t="s">
        <v>390</v>
      </c>
      <c r="D214" s="24"/>
    </row>
    <row r="215" spans="1:5" x14ac:dyDescent="0.2">
      <c r="A215" s="64"/>
      <c r="B215" s="64"/>
      <c r="C215" s="24" t="s">
        <v>391</v>
      </c>
      <c r="D215" s="24"/>
    </row>
    <row r="216" spans="1:5" x14ac:dyDescent="0.2">
      <c r="A216" s="64"/>
      <c r="B216" s="64"/>
      <c r="C216" s="24" t="s">
        <v>392</v>
      </c>
      <c r="D216" s="24"/>
    </row>
    <row r="217" spans="1:5" x14ac:dyDescent="0.2">
      <c r="A217" s="64"/>
      <c r="B217" s="64"/>
      <c r="C217" s="24" t="s">
        <v>393</v>
      </c>
      <c r="D217" s="24"/>
    </row>
    <row r="218" spans="1:5" x14ac:dyDescent="0.2">
      <c r="A218" s="64"/>
      <c r="B218" s="64"/>
      <c r="C218" s="24" t="s">
        <v>394</v>
      </c>
      <c r="D218" s="24" t="s">
        <v>395</v>
      </c>
      <c r="E218" t="s">
        <v>156</v>
      </c>
    </row>
    <row r="219" spans="1:5" x14ac:dyDescent="0.2">
      <c r="A219" s="64"/>
      <c r="B219" s="64"/>
      <c r="C219" s="24" t="s">
        <v>396</v>
      </c>
      <c r="D219" s="24"/>
    </row>
    <row r="220" spans="1:5" x14ac:dyDescent="0.2">
      <c r="A220" s="64"/>
      <c r="B220" s="64"/>
      <c r="C220" s="24" t="s">
        <v>397</v>
      </c>
      <c r="D220" s="24"/>
    </row>
    <row r="221" spans="1:5" x14ac:dyDescent="0.2">
      <c r="A221" s="64"/>
      <c r="B221" s="64"/>
      <c r="C221" s="24" t="s">
        <v>398</v>
      </c>
      <c r="D221" s="24"/>
    </row>
    <row r="222" spans="1:5" x14ac:dyDescent="0.2">
      <c r="A222" s="64"/>
      <c r="B222" s="64"/>
      <c r="C222" s="24" t="s">
        <v>399</v>
      </c>
      <c r="D222" s="24"/>
    </row>
    <row r="223" spans="1:5" x14ac:dyDescent="0.2">
      <c r="A223" s="64"/>
      <c r="B223" s="64"/>
      <c r="C223" s="24" t="s">
        <v>400</v>
      </c>
      <c r="D223" s="24"/>
    </row>
    <row r="224" spans="1:5" x14ac:dyDescent="0.2">
      <c r="A224" s="64"/>
      <c r="B224" s="64"/>
      <c r="C224" s="24" t="s">
        <v>401</v>
      </c>
      <c r="D224" s="24"/>
    </row>
    <row r="225" spans="1:4" x14ac:dyDescent="0.2">
      <c r="A225" s="64"/>
      <c r="B225" s="64"/>
      <c r="C225" s="24" t="s">
        <v>402</v>
      </c>
      <c r="D225" s="24"/>
    </row>
    <row r="226" spans="1:4" x14ac:dyDescent="0.2">
      <c r="A226" s="64"/>
      <c r="B226" s="64"/>
      <c r="C226" s="24" t="s">
        <v>403</v>
      </c>
      <c r="D226" s="24"/>
    </row>
    <row r="227" spans="1:4" x14ac:dyDescent="0.2">
      <c r="A227" s="64"/>
      <c r="B227" s="64"/>
      <c r="C227" s="24" t="s">
        <v>404</v>
      </c>
      <c r="D227" s="24"/>
    </row>
    <row r="228" spans="1:4" x14ac:dyDescent="0.2">
      <c r="A228" s="64"/>
      <c r="B228" s="64"/>
      <c r="C228" s="24" t="s">
        <v>405</v>
      </c>
      <c r="D228" s="24"/>
    </row>
    <row r="229" spans="1:4" x14ac:dyDescent="0.2">
      <c r="A229" s="64"/>
      <c r="B229" s="64"/>
      <c r="C229" s="24" t="s">
        <v>406</v>
      </c>
      <c r="D229" s="24"/>
    </row>
    <row r="230" spans="1:4" x14ac:dyDescent="0.2">
      <c r="A230" s="64"/>
      <c r="B230" s="64"/>
      <c r="C230" s="24" t="s">
        <v>407</v>
      </c>
      <c r="D230" s="24"/>
    </row>
    <row r="231" spans="1:4" x14ac:dyDescent="0.2">
      <c r="A231" s="64"/>
      <c r="B231" s="64"/>
      <c r="C231" s="24" t="s">
        <v>408</v>
      </c>
      <c r="D231" s="24"/>
    </row>
    <row r="232" spans="1:4" x14ac:dyDescent="0.2">
      <c r="A232" s="64"/>
      <c r="B232" s="64"/>
      <c r="C232" s="24" t="s">
        <v>409</v>
      </c>
      <c r="D232" s="24"/>
    </row>
    <row r="233" spans="1:4" x14ac:dyDescent="0.2">
      <c r="A233" s="64"/>
      <c r="B233" s="64"/>
      <c r="C233" s="24" t="s">
        <v>410</v>
      </c>
      <c r="D233" s="24"/>
    </row>
    <row r="234" spans="1:4" x14ac:dyDescent="0.2">
      <c r="A234" s="64"/>
      <c r="B234" s="64"/>
      <c r="C234" s="24" t="s">
        <v>411</v>
      </c>
      <c r="D234" s="24"/>
    </row>
    <row r="235" spans="1:4" x14ac:dyDescent="0.2">
      <c r="A235" s="64"/>
      <c r="B235" s="64"/>
      <c r="C235" s="24" t="s">
        <v>412</v>
      </c>
      <c r="D235" s="24"/>
    </row>
    <row r="236" spans="1:4" x14ac:dyDescent="0.2">
      <c r="A236" s="64"/>
      <c r="B236" s="64"/>
      <c r="C236" s="24" t="s">
        <v>413</v>
      </c>
      <c r="D236" s="24"/>
    </row>
    <row r="237" spans="1:4" x14ac:dyDescent="0.2">
      <c r="A237" s="64"/>
      <c r="B237" s="64"/>
      <c r="C237" s="24" t="s">
        <v>414</v>
      </c>
      <c r="D237" s="24"/>
    </row>
    <row r="238" spans="1:4" x14ac:dyDescent="0.2">
      <c r="A238" s="64"/>
      <c r="B238" s="64"/>
      <c r="C238" s="24" t="s">
        <v>415</v>
      </c>
      <c r="D238" s="24"/>
    </row>
    <row r="239" spans="1:4" x14ac:dyDescent="0.2">
      <c r="A239" s="64"/>
      <c r="B239" s="64"/>
      <c r="C239" s="24" t="s">
        <v>416</v>
      </c>
      <c r="D239" s="24"/>
    </row>
    <row r="240" spans="1:4" x14ac:dyDescent="0.2">
      <c r="A240" s="64"/>
      <c r="B240" s="64"/>
      <c r="C240" s="24" t="s">
        <v>417</v>
      </c>
      <c r="D240" s="24"/>
    </row>
    <row r="241" spans="1:4" x14ac:dyDescent="0.2">
      <c r="A241" s="64"/>
      <c r="B241" s="64"/>
      <c r="C241" s="24" t="s">
        <v>418</v>
      </c>
      <c r="D241" s="24"/>
    </row>
    <row r="242" spans="1:4" x14ac:dyDescent="0.2">
      <c r="A242" s="64"/>
      <c r="B242" s="64"/>
      <c r="C242" s="24" t="s">
        <v>419</v>
      </c>
      <c r="D242" s="24"/>
    </row>
    <row r="243" spans="1:4" x14ac:dyDescent="0.2">
      <c r="A243" s="64"/>
      <c r="B243" s="64"/>
      <c r="C243" s="24" t="s">
        <v>420</v>
      </c>
      <c r="D243" s="24"/>
    </row>
    <row r="244" spans="1:4" x14ac:dyDescent="0.2">
      <c r="A244" s="64"/>
      <c r="B244" s="64"/>
      <c r="C244" s="24" t="s">
        <v>421</v>
      </c>
      <c r="D244" s="24"/>
    </row>
    <row r="245" spans="1:4" x14ac:dyDescent="0.2">
      <c r="A245" s="64"/>
      <c r="B245" s="64"/>
      <c r="C245" s="24" t="s">
        <v>422</v>
      </c>
      <c r="D245" s="24"/>
    </row>
    <row r="246" spans="1:4" x14ac:dyDescent="0.2">
      <c r="A246" s="64"/>
      <c r="B246" s="64"/>
      <c r="C246" s="24" t="s">
        <v>423</v>
      </c>
      <c r="D246" s="24"/>
    </row>
    <row r="247" spans="1:4" x14ac:dyDescent="0.2">
      <c r="A247" s="64"/>
      <c r="B247" s="64"/>
      <c r="C247" s="24" t="s">
        <v>424</v>
      </c>
      <c r="D247" s="24"/>
    </row>
    <row r="248" spans="1:4" x14ac:dyDescent="0.2">
      <c r="A248" s="64"/>
      <c r="B248" s="64"/>
      <c r="C248" s="24" t="s">
        <v>425</v>
      </c>
      <c r="D248" s="24"/>
    </row>
    <row r="249" spans="1:4" x14ac:dyDescent="0.2">
      <c r="A249" s="64"/>
      <c r="B249" s="64"/>
      <c r="C249" s="24" t="s">
        <v>426</v>
      </c>
      <c r="D249" s="24"/>
    </row>
    <row r="250" spans="1:4" x14ac:dyDescent="0.2">
      <c r="A250" s="64"/>
      <c r="B250" s="64"/>
      <c r="C250" s="24" t="s">
        <v>427</v>
      </c>
      <c r="D250" s="24"/>
    </row>
    <row r="251" spans="1:4" x14ac:dyDescent="0.2">
      <c r="A251" s="64"/>
      <c r="B251" s="64"/>
      <c r="C251" s="24" t="s">
        <v>428</v>
      </c>
      <c r="D251" s="24"/>
    </row>
    <row r="252" spans="1:4" x14ac:dyDescent="0.2">
      <c r="A252" s="64"/>
      <c r="B252" s="64"/>
      <c r="C252" s="24" t="s">
        <v>255</v>
      </c>
      <c r="D252" s="24"/>
    </row>
    <row r="253" spans="1:4" x14ac:dyDescent="0.2">
      <c r="A253" s="64"/>
      <c r="B253" s="64"/>
      <c r="C253" s="24" t="s">
        <v>429</v>
      </c>
      <c r="D253" s="24"/>
    </row>
    <row r="254" spans="1:4" x14ac:dyDescent="0.2">
      <c r="A254" s="64"/>
      <c r="B254" s="64"/>
      <c r="C254" s="24" t="s">
        <v>430</v>
      </c>
      <c r="D254" s="24"/>
    </row>
    <row r="255" spans="1:4" x14ac:dyDescent="0.2">
      <c r="A255" s="64"/>
      <c r="B255" s="64"/>
      <c r="C255" s="24" t="s">
        <v>431</v>
      </c>
      <c r="D255" s="24"/>
    </row>
    <row r="256" spans="1:4" x14ac:dyDescent="0.2">
      <c r="A256" s="64"/>
      <c r="B256" s="64"/>
      <c r="C256" s="24" t="s">
        <v>432</v>
      </c>
      <c r="D256" s="24"/>
    </row>
    <row r="257" spans="1:5" x14ac:dyDescent="0.2">
      <c r="A257" s="64"/>
      <c r="B257" s="64"/>
      <c r="C257" s="24" t="s">
        <v>433</v>
      </c>
      <c r="D257" s="24"/>
    </row>
    <row r="258" spans="1:5" x14ac:dyDescent="0.2">
      <c r="A258" s="64"/>
      <c r="B258" s="64"/>
      <c r="C258" s="24" t="s">
        <v>434</v>
      </c>
      <c r="D258" s="24"/>
    </row>
    <row r="259" spans="1:5" x14ac:dyDescent="0.2">
      <c r="A259" s="64"/>
      <c r="B259" s="64"/>
      <c r="C259" s="24" t="s">
        <v>435</v>
      </c>
      <c r="D259" s="24"/>
    </row>
    <row r="260" spans="1:5" x14ac:dyDescent="0.2">
      <c r="A260" s="64"/>
      <c r="B260" s="64"/>
      <c r="C260" s="24" t="s">
        <v>436</v>
      </c>
      <c r="D260" s="24"/>
    </row>
    <row r="261" spans="1:5" x14ac:dyDescent="0.2">
      <c r="A261" s="64"/>
      <c r="B261" s="64"/>
      <c r="C261" s="24" t="s">
        <v>437</v>
      </c>
      <c r="D261" s="24"/>
    </row>
    <row r="262" spans="1:5" x14ac:dyDescent="0.2">
      <c r="A262" s="64"/>
      <c r="B262" s="64"/>
      <c r="C262" s="24" t="s">
        <v>438</v>
      </c>
      <c r="D262" s="24"/>
    </row>
    <row r="263" spans="1:5" x14ac:dyDescent="0.2">
      <c r="A263" s="64"/>
      <c r="B263" s="64"/>
      <c r="C263" s="24" t="s">
        <v>439</v>
      </c>
      <c r="D263" s="24"/>
    </row>
    <row r="264" spans="1:5" x14ac:dyDescent="0.2">
      <c r="A264" s="64"/>
      <c r="B264" s="64"/>
      <c r="C264" s="24" t="s">
        <v>440</v>
      </c>
      <c r="D264" s="24"/>
    </row>
    <row r="265" spans="1:5" x14ac:dyDescent="0.2">
      <c r="A265" s="64"/>
      <c r="B265" s="64"/>
      <c r="C265" s="24" t="s">
        <v>441</v>
      </c>
      <c r="D265" s="24"/>
    </row>
    <row r="266" spans="1:5" x14ac:dyDescent="0.2">
      <c r="A266" s="64"/>
      <c r="B266" s="64"/>
      <c r="C266" s="24" t="s">
        <v>442</v>
      </c>
      <c r="D266" s="24"/>
    </row>
    <row r="267" spans="1:5" x14ac:dyDescent="0.2">
      <c r="A267" s="64"/>
      <c r="B267" s="64"/>
      <c r="C267" s="24" t="s">
        <v>443</v>
      </c>
      <c r="D267" s="24"/>
    </row>
    <row r="268" spans="1:5" x14ac:dyDescent="0.2">
      <c r="A268" s="64"/>
      <c r="B268" s="64"/>
      <c r="C268" s="24" t="s">
        <v>444</v>
      </c>
      <c r="D268" s="24"/>
    </row>
    <row r="269" spans="1:5" x14ac:dyDescent="0.2">
      <c r="A269" s="64"/>
      <c r="B269" s="64"/>
      <c r="C269" s="24" t="s">
        <v>445</v>
      </c>
      <c r="D269" s="24"/>
    </row>
    <row r="270" spans="1:5" x14ac:dyDescent="0.2">
      <c r="A270" s="64"/>
      <c r="B270" s="64"/>
      <c r="C270" s="24" t="s">
        <v>446</v>
      </c>
      <c r="D270" s="24" t="s">
        <v>447</v>
      </c>
      <c r="E270" t="s">
        <v>156</v>
      </c>
    </row>
    <row r="271" spans="1:5" x14ac:dyDescent="0.2">
      <c r="A271" s="64"/>
      <c r="B271" s="64"/>
      <c r="C271" s="24" t="s">
        <v>448</v>
      </c>
      <c r="D271" s="24" t="s">
        <v>449</v>
      </c>
      <c r="E271" t="s">
        <v>156</v>
      </c>
    </row>
    <row r="272" spans="1:5" x14ac:dyDescent="0.2">
      <c r="A272" s="64"/>
      <c r="B272" s="64"/>
      <c r="C272" s="24" t="s">
        <v>450</v>
      </c>
      <c r="D272" s="24" t="s">
        <v>451</v>
      </c>
      <c r="E272" t="s">
        <v>156</v>
      </c>
    </row>
    <row r="273" spans="1:5" x14ac:dyDescent="0.2">
      <c r="A273" s="64"/>
      <c r="B273" s="64"/>
      <c r="C273" s="24" t="s">
        <v>452</v>
      </c>
      <c r="D273" s="24"/>
    </row>
    <row r="274" spans="1:5" x14ac:dyDescent="0.2">
      <c r="A274" s="64"/>
      <c r="B274" s="64"/>
      <c r="C274" s="24" t="s">
        <v>453</v>
      </c>
      <c r="D274" s="24" t="s">
        <v>454</v>
      </c>
      <c r="E274" t="s">
        <v>156</v>
      </c>
    </row>
    <row r="275" spans="1:5" x14ac:dyDescent="0.2">
      <c r="A275" s="64"/>
      <c r="B275" s="64"/>
      <c r="C275" s="24" t="s">
        <v>455</v>
      </c>
      <c r="D275" s="24"/>
    </row>
    <row r="276" spans="1:5" x14ac:dyDescent="0.2">
      <c r="A276" s="64"/>
      <c r="B276" s="64"/>
      <c r="C276" s="24" t="s">
        <v>456</v>
      </c>
      <c r="D276" s="24"/>
    </row>
    <row r="277" spans="1:5" x14ac:dyDescent="0.2">
      <c r="A277" s="64"/>
      <c r="B277" s="64"/>
      <c r="C277" s="24" t="s">
        <v>457</v>
      </c>
      <c r="D277" s="24"/>
    </row>
    <row r="278" spans="1:5" x14ac:dyDescent="0.2">
      <c r="A278" s="64"/>
      <c r="B278" s="64"/>
      <c r="C278" s="24" t="s">
        <v>458</v>
      </c>
      <c r="D278" s="24"/>
    </row>
    <row r="279" spans="1:5" x14ac:dyDescent="0.2">
      <c r="A279" s="64"/>
      <c r="B279" s="64"/>
      <c r="C279" s="24" t="s">
        <v>459</v>
      </c>
      <c r="D279" s="24"/>
    </row>
    <row r="280" spans="1:5" x14ac:dyDescent="0.2">
      <c r="A280" s="64"/>
      <c r="B280" s="64"/>
      <c r="C280" s="24" t="s">
        <v>460</v>
      </c>
      <c r="D280" s="24"/>
    </row>
    <row r="281" spans="1:5" x14ac:dyDescent="0.2">
      <c r="A281" s="64"/>
      <c r="B281" s="64"/>
      <c r="C281" s="24" t="s">
        <v>461</v>
      </c>
      <c r="D281" s="24"/>
    </row>
    <row r="282" spans="1:5" x14ac:dyDescent="0.2">
      <c r="A282" s="64"/>
      <c r="B282" s="64"/>
      <c r="C282" s="24" t="s">
        <v>462</v>
      </c>
      <c r="D282" s="24" t="s">
        <v>463</v>
      </c>
      <c r="E282" t="s">
        <v>156</v>
      </c>
    </row>
    <row r="283" spans="1:5" x14ac:dyDescent="0.2">
      <c r="A283" s="64"/>
      <c r="B283" s="64"/>
      <c r="C283" s="24" t="s">
        <v>464</v>
      </c>
      <c r="D283" s="24"/>
    </row>
    <row r="284" spans="1:5" x14ac:dyDescent="0.2">
      <c r="A284" s="64"/>
      <c r="B284" s="64"/>
      <c r="C284" s="24" t="s">
        <v>465</v>
      </c>
      <c r="D284" s="24" t="s">
        <v>466</v>
      </c>
      <c r="E284" t="s">
        <v>156</v>
      </c>
    </row>
    <row r="285" spans="1:5" x14ac:dyDescent="0.2">
      <c r="A285" s="64"/>
      <c r="B285" s="64"/>
      <c r="C285" s="24" t="s">
        <v>467</v>
      </c>
      <c r="D285" s="24"/>
    </row>
    <row r="286" spans="1:5" x14ac:dyDescent="0.2">
      <c r="A286" s="64"/>
      <c r="B286" s="64"/>
      <c r="C286" s="24" t="s">
        <v>468</v>
      </c>
      <c r="D286" s="24"/>
    </row>
    <row r="287" spans="1:5" x14ac:dyDescent="0.2">
      <c r="A287" s="64"/>
      <c r="B287" s="64"/>
      <c r="C287" s="24" t="s">
        <v>469</v>
      </c>
      <c r="D287" s="24"/>
    </row>
    <row r="288" spans="1:5" x14ac:dyDescent="0.2">
      <c r="A288" s="64"/>
      <c r="B288" s="64"/>
      <c r="C288" s="24" t="s">
        <v>470</v>
      </c>
      <c r="D288" s="24"/>
    </row>
    <row r="289" spans="1:5" x14ac:dyDescent="0.2">
      <c r="A289" s="64"/>
      <c r="B289" s="64"/>
      <c r="C289" s="24" t="s">
        <v>471</v>
      </c>
      <c r="D289" s="24" t="s">
        <v>472</v>
      </c>
      <c r="E289" t="s">
        <v>156</v>
      </c>
    </row>
    <row r="290" spans="1:5" x14ac:dyDescent="0.2">
      <c r="A290" s="64"/>
      <c r="B290" s="64"/>
      <c r="C290" s="24" t="s">
        <v>473</v>
      </c>
      <c r="D290" s="24"/>
    </row>
    <row r="291" spans="1:5" x14ac:dyDescent="0.2">
      <c r="A291" s="64"/>
      <c r="B291" s="64"/>
      <c r="C291" s="24" t="s">
        <v>474</v>
      </c>
      <c r="D291" s="24"/>
    </row>
    <row r="292" spans="1:5" x14ac:dyDescent="0.2">
      <c r="A292" s="64"/>
      <c r="B292" s="64"/>
      <c r="C292" s="24" t="s">
        <v>475</v>
      </c>
      <c r="D292" s="24"/>
    </row>
    <row r="293" spans="1:5" x14ac:dyDescent="0.2">
      <c r="A293" s="64"/>
      <c r="B293" s="64"/>
      <c r="C293" s="24" t="s">
        <v>476</v>
      </c>
      <c r="D293" s="24"/>
    </row>
    <row r="294" spans="1:5" x14ac:dyDescent="0.2">
      <c r="A294" s="64"/>
      <c r="B294" s="64"/>
      <c r="C294" s="24" t="s">
        <v>477</v>
      </c>
      <c r="D294" s="24"/>
    </row>
    <row r="295" spans="1:5" x14ac:dyDescent="0.2">
      <c r="A295" s="64"/>
      <c r="B295" s="64"/>
      <c r="C295" s="24" t="s">
        <v>478</v>
      </c>
      <c r="D295" s="24"/>
    </row>
    <row r="296" spans="1:5" x14ac:dyDescent="0.2">
      <c r="A296" s="64"/>
      <c r="B296" s="64"/>
      <c r="C296" s="24" t="s">
        <v>479</v>
      </c>
      <c r="D296" s="24"/>
    </row>
    <row r="297" spans="1:5" x14ac:dyDescent="0.2">
      <c r="A297" s="64"/>
      <c r="B297" s="64"/>
      <c r="C297" s="24" t="s">
        <v>480</v>
      </c>
      <c r="D297" s="24" t="s">
        <v>481</v>
      </c>
      <c r="E297" t="s">
        <v>156</v>
      </c>
    </row>
    <row r="298" spans="1:5" x14ac:dyDescent="0.2">
      <c r="A298" s="64"/>
      <c r="B298" s="64"/>
      <c r="C298" s="24" t="s">
        <v>482</v>
      </c>
      <c r="D298" s="24"/>
    </row>
    <row r="299" spans="1:5" x14ac:dyDescent="0.2">
      <c r="A299" s="64"/>
      <c r="B299" s="64"/>
      <c r="C299" s="24" t="s">
        <v>483</v>
      </c>
      <c r="D299" s="24"/>
    </row>
    <row r="300" spans="1:5" x14ac:dyDescent="0.2">
      <c r="A300" s="64"/>
      <c r="B300" s="64"/>
      <c r="C300" s="133" t="s">
        <v>484</v>
      </c>
      <c r="D300" s="24"/>
      <c r="E300" t="s">
        <v>156</v>
      </c>
    </row>
    <row r="301" spans="1:5" x14ac:dyDescent="0.2">
      <c r="A301" s="64"/>
      <c r="B301" s="64"/>
      <c r="C301" s="24" t="s">
        <v>485</v>
      </c>
      <c r="D301" s="24"/>
    </row>
    <row r="302" spans="1:5" x14ac:dyDescent="0.2">
      <c r="A302" s="64"/>
      <c r="B302" s="64"/>
      <c r="C302" s="24" t="s">
        <v>486</v>
      </c>
      <c r="D302" s="24"/>
    </row>
    <row r="303" spans="1:5" x14ac:dyDescent="0.2">
      <c r="A303" s="64"/>
      <c r="B303" s="64"/>
      <c r="C303" s="24" t="s">
        <v>487</v>
      </c>
      <c r="D303" s="24"/>
    </row>
    <row r="304" spans="1:5" x14ac:dyDescent="0.2">
      <c r="A304" s="64"/>
      <c r="B304" s="64"/>
      <c r="C304" s="24" t="s">
        <v>488</v>
      </c>
      <c r="D304" s="24"/>
    </row>
    <row r="305" spans="1:5" x14ac:dyDescent="0.2">
      <c r="A305" s="64"/>
      <c r="B305" s="64"/>
      <c r="C305" s="24" t="s">
        <v>489</v>
      </c>
      <c r="D305" s="24"/>
    </row>
    <row r="306" spans="1:5" x14ac:dyDescent="0.2">
      <c r="A306" s="64"/>
      <c r="B306" s="64"/>
      <c r="C306" s="24" t="s">
        <v>490</v>
      </c>
      <c r="D306" s="24"/>
    </row>
    <row r="307" spans="1:5" x14ac:dyDescent="0.2">
      <c r="A307" s="64"/>
      <c r="B307" s="64"/>
      <c r="C307" s="24" t="s">
        <v>491</v>
      </c>
      <c r="D307" s="24"/>
    </row>
    <row r="308" spans="1:5" x14ac:dyDescent="0.2">
      <c r="A308" s="64"/>
      <c r="B308" s="64"/>
      <c r="C308" s="24" t="s">
        <v>492</v>
      </c>
      <c r="D308" s="24"/>
    </row>
    <row r="309" spans="1:5" x14ac:dyDescent="0.2">
      <c r="A309" s="64"/>
      <c r="B309" s="64"/>
      <c r="C309" s="24" t="s">
        <v>493</v>
      </c>
      <c r="D309" s="24"/>
    </row>
    <row r="310" spans="1:5" x14ac:dyDescent="0.2">
      <c r="A310" s="64"/>
      <c r="B310" s="64"/>
      <c r="C310" s="133" t="s">
        <v>494</v>
      </c>
      <c r="D310" s="24"/>
      <c r="E310" t="s">
        <v>156</v>
      </c>
    </row>
    <row r="311" spans="1:5" x14ac:dyDescent="0.2">
      <c r="A311" s="64"/>
      <c r="B311" s="64"/>
      <c r="C311" s="133" t="s">
        <v>495</v>
      </c>
      <c r="D311" s="24"/>
      <c r="E311" t="s">
        <v>156</v>
      </c>
    </row>
    <row r="312" spans="1:5" x14ac:dyDescent="0.2">
      <c r="A312" s="64"/>
      <c r="B312" s="64"/>
      <c r="C312" s="133" t="s">
        <v>496</v>
      </c>
      <c r="D312" s="24"/>
      <c r="E312" t="s">
        <v>156</v>
      </c>
    </row>
    <row r="313" spans="1:5" x14ac:dyDescent="0.2">
      <c r="A313" s="64"/>
      <c r="B313" s="64"/>
      <c r="C313" s="24" t="s">
        <v>497</v>
      </c>
      <c r="D313" s="24"/>
    </row>
    <row r="314" spans="1:5" x14ac:dyDescent="0.2">
      <c r="A314" s="64"/>
      <c r="B314" s="64"/>
      <c r="C314" s="24" t="s">
        <v>498</v>
      </c>
      <c r="D314" s="24"/>
    </row>
    <row r="315" spans="1:5" x14ac:dyDescent="0.2">
      <c r="A315" s="64"/>
      <c r="B315" s="64"/>
      <c r="C315" s="24" t="s">
        <v>499</v>
      </c>
      <c r="D315" s="24"/>
    </row>
    <row r="316" spans="1:5" x14ac:dyDescent="0.2">
      <c r="A316" s="64"/>
      <c r="B316" s="64"/>
      <c r="C316" s="24" t="s">
        <v>500</v>
      </c>
      <c r="D316" s="24"/>
    </row>
    <row r="317" spans="1:5" x14ac:dyDescent="0.2">
      <c r="A317" s="64"/>
      <c r="B317" s="64"/>
      <c r="C317" s="24" t="s">
        <v>501</v>
      </c>
      <c r="D317" s="24"/>
    </row>
    <row r="318" spans="1:5" x14ac:dyDescent="0.2">
      <c r="A318" s="64"/>
      <c r="B318" s="64"/>
      <c r="C318" s="24" t="s">
        <v>502</v>
      </c>
      <c r="D318" s="128" t="s">
        <v>503</v>
      </c>
      <c r="E318" t="s">
        <v>156</v>
      </c>
    </row>
    <row r="319" spans="1:5" x14ac:dyDescent="0.2">
      <c r="A319" s="64"/>
      <c r="B319" s="64"/>
      <c r="C319" s="24" t="s">
        <v>504</v>
      </c>
      <c r="D319" s="24"/>
    </row>
    <row r="320" spans="1:5" x14ac:dyDescent="0.2">
      <c r="A320" s="64"/>
      <c r="B320" s="64"/>
      <c r="C320" s="24" t="s">
        <v>505</v>
      </c>
      <c r="D320" s="24"/>
    </row>
    <row r="321" spans="1:5" x14ac:dyDescent="0.2">
      <c r="A321" s="64"/>
      <c r="B321" s="64"/>
      <c r="C321" s="24" t="s">
        <v>506</v>
      </c>
      <c r="D321" s="24"/>
    </row>
    <row r="322" spans="1:5" x14ac:dyDescent="0.2">
      <c r="A322" s="64"/>
      <c r="B322" s="64"/>
      <c r="C322" s="24" t="s">
        <v>507</v>
      </c>
      <c r="D322" s="24"/>
    </row>
    <row r="323" spans="1:5" x14ac:dyDescent="0.2">
      <c r="A323" s="64"/>
      <c r="B323" s="64"/>
      <c r="C323" s="24" t="s">
        <v>508</v>
      </c>
      <c r="D323" s="24"/>
    </row>
    <row r="324" spans="1:5" x14ac:dyDescent="0.2">
      <c r="A324" s="64"/>
      <c r="B324" s="64"/>
      <c r="C324" s="24" t="s">
        <v>509</v>
      </c>
      <c r="D324" s="24"/>
    </row>
    <row r="325" spans="1:5" x14ac:dyDescent="0.2">
      <c r="A325" s="64"/>
      <c r="B325" s="64"/>
      <c r="C325" s="24" t="s">
        <v>510</v>
      </c>
      <c r="D325" s="24"/>
    </row>
    <row r="326" spans="1:5" x14ac:dyDescent="0.2">
      <c r="A326" s="64"/>
      <c r="B326" s="64"/>
      <c r="C326" s="24" t="s">
        <v>511</v>
      </c>
      <c r="D326" s="24"/>
    </row>
    <row r="327" spans="1:5" x14ac:dyDescent="0.2">
      <c r="A327" s="64"/>
      <c r="B327" s="64"/>
      <c r="C327" s="24" t="s">
        <v>512</v>
      </c>
      <c r="D327" s="24"/>
    </row>
    <row r="328" spans="1:5" x14ac:dyDescent="0.2">
      <c r="A328" s="81"/>
      <c r="B328" s="71" t="s">
        <v>513</v>
      </c>
      <c r="C328" s="57" t="s">
        <v>514</v>
      </c>
      <c r="D328" s="57"/>
      <c r="E328" t="s">
        <v>156</v>
      </c>
    </row>
    <row r="329" spans="1:5" x14ac:dyDescent="0.2">
      <c r="A329" s="82"/>
      <c r="B329" s="72"/>
      <c r="C329" s="57" t="s">
        <v>515</v>
      </c>
      <c r="D329" s="57"/>
      <c r="E329" t="s">
        <v>156</v>
      </c>
    </row>
    <row r="330" spans="1:5" x14ac:dyDescent="0.2">
      <c r="A330" s="82"/>
      <c r="B330" s="72"/>
      <c r="C330" s="130" t="s">
        <v>516</v>
      </c>
      <c r="D330" s="57"/>
      <c r="E330" t="s">
        <v>156</v>
      </c>
    </row>
    <row r="331" spans="1:5" x14ac:dyDescent="0.2">
      <c r="A331" s="82"/>
      <c r="B331" s="72"/>
      <c r="C331" s="129" t="s">
        <v>517</v>
      </c>
      <c r="D331" s="57"/>
      <c r="E331" t="s">
        <v>156</v>
      </c>
    </row>
    <row r="332" spans="1:5" x14ac:dyDescent="0.2">
      <c r="A332" s="82"/>
      <c r="B332" s="72"/>
      <c r="C332" s="129" t="s">
        <v>518</v>
      </c>
      <c r="D332" s="57"/>
      <c r="E332" t="s">
        <v>156</v>
      </c>
    </row>
    <row r="333" spans="1:5" x14ac:dyDescent="0.2">
      <c r="A333" s="82"/>
      <c r="B333" s="72"/>
      <c r="C333" s="129" t="s">
        <v>519</v>
      </c>
      <c r="D333" s="57"/>
      <c r="E333" t="s">
        <v>156</v>
      </c>
    </row>
    <row r="334" spans="1:5" x14ac:dyDescent="0.2">
      <c r="A334" s="82"/>
      <c r="B334" s="72"/>
      <c r="C334" s="129" t="s">
        <v>520</v>
      </c>
      <c r="D334" s="57"/>
      <c r="E334" t="s">
        <v>156</v>
      </c>
    </row>
    <row r="335" spans="1:5" x14ac:dyDescent="0.2">
      <c r="A335" s="82"/>
      <c r="B335" s="72"/>
      <c r="C335" s="57" t="s">
        <v>521</v>
      </c>
      <c r="D335" s="57"/>
      <c r="E335" t="s">
        <v>156</v>
      </c>
    </row>
    <row r="336" spans="1:5" x14ac:dyDescent="0.2">
      <c r="A336" s="82"/>
      <c r="B336" s="72"/>
      <c r="C336" s="57" t="s">
        <v>522</v>
      </c>
      <c r="D336" s="57"/>
      <c r="E336" t="s">
        <v>156</v>
      </c>
    </row>
    <row r="337" spans="1:5" x14ac:dyDescent="0.2">
      <c r="A337" s="82"/>
      <c r="B337" s="72"/>
      <c r="C337" s="57" t="s">
        <v>523</v>
      </c>
      <c r="D337" s="57"/>
      <c r="E337" t="s">
        <v>156</v>
      </c>
    </row>
    <row r="338" spans="1:5" x14ac:dyDescent="0.2">
      <c r="A338" s="82"/>
      <c r="B338" s="72"/>
      <c r="C338" s="57" t="s">
        <v>524</v>
      </c>
      <c r="D338" s="57"/>
      <c r="E338" t="s">
        <v>156</v>
      </c>
    </row>
    <row r="339" spans="1:5" x14ac:dyDescent="0.2">
      <c r="A339" s="82"/>
      <c r="B339" s="72"/>
      <c r="C339" s="57" t="s">
        <v>525</v>
      </c>
      <c r="D339" s="57"/>
      <c r="E339" t="s">
        <v>156</v>
      </c>
    </row>
    <row r="340" spans="1:5" x14ac:dyDescent="0.2">
      <c r="A340" s="82"/>
      <c r="B340" s="72"/>
      <c r="C340" s="57" t="s">
        <v>526</v>
      </c>
      <c r="D340" s="57"/>
      <c r="E340" t="s">
        <v>156</v>
      </c>
    </row>
    <row r="341" spans="1:5" x14ac:dyDescent="0.2">
      <c r="A341" s="82"/>
      <c r="B341" s="72"/>
      <c r="C341" s="57" t="s">
        <v>527</v>
      </c>
      <c r="D341" s="57"/>
      <c r="E341" t="s">
        <v>156</v>
      </c>
    </row>
    <row r="342" spans="1:5" x14ac:dyDescent="0.2">
      <c r="A342" s="82"/>
      <c r="B342" s="72"/>
      <c r="C342" s="57" t="s">
        <v>528</v>
      </c>
      <c r="D342" s="57"/>
      <c r="E342" t="s">
        <v>156</v>
      </c>
    </row>
    <row r="343" spans="1:5" x14ac:dyDescent="0.2">
      <c r="A343" s="82"/>
      <c r="B343" s="72"/>
      <c r="C343" s="57" t="s">
        <v>529</v>
      </c>
      <c r="D343" s="57"/>
      <c r="E343" t="s">
        <v>156</v>
      </c>
    </row>
    <row r="344" spans="1:5" x14ac:dyDescent="0.2">
      <c r="A344" s="82"/>
      <c r="B344" s="72"/>
      <c r="C344" s="57" t="s">
        <v>530</v>
      </c>
      <c r="D344" s="57"/>
      <c r="E344" t="s">
        <v>156</v>
      </c>
    </row>
    <row r="345" spans="1:5" x14ac:dyDescent="0.2">
      <c r="A345" s="82"/>
      <c r="B345" s="72"/>
      <c r="C345" s="57" t="s">
        <v>531</v>
      </c>
      <c r="D345" s="57"/>
      <c r="E345" t="s">
        <v>156</v>
      </c>
    </row>
    <row r="346" spans="1:5" x14ac:dyDescent="0.2">
      <c r="A346" s="82"/>
      <c r="B346" s="72"/>
      <c r="C346" s="57" t="s">
        <v>532</v>
      </c>
      <c r="D346" s="57"/>
      <c r="E346" t="s">
        <v>156</v>
      </c>
    </row>
    <row r="347" spans="1:5" x14ac:dyDescent="0.2">
      <c r="A347" s="82"/>
      <c r="B347" s="72"/>
      <c r="C347" s="57" t="s">
        <v>533</v>
      </c>
      <c r="D347" s="57"/>
      <c r="E347" t="s">
        <v>156</v>
      </c>
    </row>
    <row r="348" spans="1:5" x14ac:dyDescent="0.2">
      <c r="A348" s="82"/>
      <c r="B348" s="72"/>
      <c r="C348" s="57" t="s">
        <v>534</v>
      </c>
      <c r="D348" s="57"/>
      <c r="E348" t="s">
        <v>156</v>
      </c>
    </row>
    <row r="349" spans="1:5" x14ac:dyDescent="0.2">
      <c r="A349" s="82"/>
      <c r="B349" s="72"/>
      <c r="C349" s="57" t="s">
        <v>535</v>
      </c>
      <c r="D349" s="57"/>
      <c r="E349" t="s">
        <v>156</v>
      </c>
    </row>
    <row r="350" spans="1:5" x14ac:dyDescent="0.2">
      <c r="A350" s="82"/>
      <c r="B350" s="72"/>
      <c r="C350" s="57" t="s">
        <v>536</v>
      </c>
      <c r="D350" s="57"/>
      <c r="E350" t="s">
        <v>156</v>
      </c>
    </row>
    <row r="351" spans="1:5" x14ac:dyDescent="0.2">
      <c r="A351" s="82"/>
      <c r="B351" s="72"/>
      <c r="C351" s="57" t="s">
        <v>537</v>
      </c>
      <c r="D351" s="57"/>
      <c r="E351" t="s">
        <v>156</v>
      </c>
    </row>
    <row r="352" spans="1:5" x14ac:dyDescent="0.2">
      <c r="A352" s="82"/>
      <c r="B352" s="72"/>
      <c r="C352" s="57" t="s">
        <v>538</v>
      </c>
      <c r="D352" s="57"/>
      <c r="E352" t="s">
        <v>156</v>
      </c>
    </row>
    <row r="353" spans="1:5" x14ac:dyDescent="0.2">
      <c r="A353" s="82"/>
      <c r="B353" s="72"/>
      <c r="C353" s="57" t="s">
        <v>539</v>
      </c>
      <c r="D353" s="57"/>
      <c r="E353" t="s">
        <v>156</v>
      </c>
    </row>
    <row r="354" spans="1:5" x14ac:dyDescent="0.2">
      <c r="A354" s="82"/>
      <c r="B354" s="72"/>
      <c r="C354" s="57" t="s">
        <v>540</v>
      </c>
      <c r="D354" s="57"/>
      <c r="E354" t="s">
        <v>156</v>
      </c>
    </row>
    <row r="355" spans="1:5" x14ac:dyDescent="0.2">
      <c r="A355" s="82"/>
      <c r="B355" s="72"/>
      <c r="C355" s="57" t="s">
        <v>541</v>
      </c>
      <c r="D355" s="57"/>
      <c r="E355" t="s">
        <v>156</v>
      </c>
    </row>
    <row r="356" spans="1:5" x14ac:dyDescent="0.2">
      <c r="A356" s="82"/>
      <c r="B356" s="72"/>
      <c r="C356" s="57" t="s">
        <v>542</v>
      </c>
      <c r="D356" s="57"/>
      <c r="E356" t="s">
        <v>156</v>
      </c>
    </row>
    <row r="357" spans="1:5" x14ac:dyDescent="0.2">
      <c r="A357" s="82"/>
      <c r="B357" s="72"/>
      <c r="C357" s="57" t="s">
        <v>543</v>
      </c>
      <c r="D357" s="57"/>
      <c r="E357" t="s">
        <v>156</v>
      </c>
    </row>
    <row r="358" spans="1:5" x14ac:dyDescent="0.2">
      <c r="A358" s="82"/>
      <c r="B358" s="72"/>
      <c r="C358" s="57" t="s">
        <v>544</v>
      </c>
      <c r="D358" s="57"/>
      <c r="E358" t="s">
        <v>156</v>
      </c>
    </row>
    <row r="359" spans="1:5" x14ac:dyDescent="0.2">
      <c r="A359" s="82"/>
      <c r="B359" s="72"/>
      <c r="C359" s="57" t="s">
        <v>545</v>
      </c>
      <c r="D359" s="57"/>
      <c r="E359" t="s">
        <v>156</v>
      </c>
    </row>
    <row r="360" spans="1:5" x14ac:dyDescent="0.2">
      <c r="A360" s="82"/>
      <c r="B360" s="72"/>
      <c r="C360" s="57" t="s">
        <v>546</v>
      </c>
      <c r="D360" s="57"/>
      <c r="E360" t="s">
        <v>156</v>
      </c>
    </row>
    <row r="361" spans="1:5" x14ac:dyDescent="0.2">
      <c r="A361" s="82"/>
      <c r="B361" s="72"/>
      <c r="C361" s="57" t="s">
        <v>547</v>
      </c>
      <c r="D361" s="57"/>
      <c r="E361" t="s">
        <v>156</v>
      </c>
    </row>
    <row r="362" spans="1:5" x14ac:dyDescent="0.2">
      <c r="A362" s="82"/>
      <c r="B362" s="72"/>
      <c r="C362" s="57" t="s">
        <v>548</v>
      </c>
      <c r="D362" s="57"/>
      <c r="E362" t="s">
        <v>156</v>
      </c>
    </row>
    <row r="363" spans="1:5" x14ac:dyDescent="0.2">
      <c r="A363" s="82"/>
      <c r="B363" s="72"/>
      <c r="C363" s="57" t="s">
        <v>549</v>
      </c>
      <c r="D363" s="57"/>
      <c r="E363" t="s">
        <v>156</v>
      </c>
    </row>
    <row r="364" spans="1:5" x14ac:dyDescent="0.2">
      <c r="A364" s="82"/>
      <c r="B364" s="72"/>
      <c r="C364" s="57" t="s">
        <v>550</v>
      </c>
      <c r="D364" s="57"/>
      <c r="E364" t="s">
        <v>156</v>
      </c>
    </row>
    <row r="365" spans="1:5" x14ac:dyDescent="0.2">
      <c r="A365" s="82"/>
      <c r="B365" s="72"/>
      <c r="C365" s="57" t="s">
        <v>551</v>
      </c>
      <c r="D365" s="57"/>
      <c r="E365" t="s">
        <v>156</v>
      </c>
    </row>
    <row r="366" spans="1:5" x14ac:dyDescent="0.2">
      <c r="A366" s="82"/>
      <c r="B366" s="72"/>
      <c r="C366" s="57" t="s">
        <v>552</v>
      </c>
      <c r="D366" s="57"/>
      <c r="E366" t="s">
        <v>156</v>
      </c>
    </row>
    <row r="367" spans="1:5" x14ac:dyDescent="0.2">
      <c r="A367" s="82"/>
      <c r="B367" s="72"/>
      <c r="C367" s="57" t="s">
        <v>553</v>
      </c>
      <c r="D367" s="57"/>
      <c r="E367" t="s">
        <v>156</v>
      </c>
    </row>
    <row r="368" spans="1:5" x14ac:dyDescent="0.2">
      <c r="A368" s="82"/>
      <c r="B368" s="72"/>
      <c r="C368" s="57" t="s">
        <v>554</v>
      </c>
      <c r="D368" s="57"/>
      <c r="E368" t="s">
        <v>156</v>
      </c>
    </row>
    <row r="369" spans="1:5" x14ac:dyDescent="0.2">
      <c r="A369" s="82"/>
      <c r="B369" s="72"/>
      <c r="C369" s="57" t="s">
        <v>555</v>
      </c>
      <c r="D369" s="57"/>
      <c r="E369" t="s">
        <v>156</v>
      </c>
    </row>
    <row r="370" spans="1:5" x14ac:dyDescent="0.2">
      <c r="A370" s="82"/>
      <c r="B370" s="72"/>
      <c r="C370" s="57" t="s">
        <v>556</v>
      </c>
      <c r="D370" s="57"/>
      <c r="E370" t="s">
        <v>156</v>
      </c>
    </row>
    <row r="371" spans="1:5" x14ac:dyDescent="0.2">
      <c r="A371" s="82"/>
      <c r="B371" s="72"/>
      <c r="C371" s="57" t="s">
        <v>557</v>
      </c>
      <c r="D371" s="57"/>
      <c r="E371" t="s">
        <v>156</v>
      </c>
    </row>
    <row r="372" spans="1:5" x14ac:dyDescent="0.2">
      <c r="A372" s="82"/>
      <c r="B372" s="72"/>
      <c r="C372" s="57" t="s">
        <v>558</v>
      </c>
      <c r="D372" s="57"/>
      <c r="E372" t="s">
        <v>156</v>
      </c>
    </row>
    <row r="373" spans="1:5" x14ac:dyDescent="0.2">
      <c r="A373" s="82"/>
      <c r="B373" s="72"/>
      <c r="C373" s="57" t="s">
        <v>559</v>
      </c>
      <c r="D373" s="57"/>
      <c r="E373" t="s">
        <v>156</v>
      </c>
    </row>
    <row r="374" spans="1:5" x14ac:dyDescent="0.2">
      <c r="A374" s="82"/>
      <c r="B374" s="72"/>
      <c r="C374" s="57" t="s">
        <v>560</v>
      </c>
      <c r="D374" s="57"/>
      <c r="E374" t="s">
        <v>156</v>
      </c>
    </row>
    <row r="375" spans="1:5" x14ac:dyDescent="0.2">
      <c r="A375" s="82"/>
      <c r="B375" s="72"/>
      <c r="C375" s="57" t="s">
        <v>561</v>
      </c>
      <c r="D375" s="57"/>
      <c r="E375" t="s">
        <v>156</v>
      </c>
    </row>
    <row r="376" spans="1:5" x14ac:dyDescent="0.2">
      <c r="A376" s="82"/>
      <c r="B376" s="72"/>
      <c r="C376" s="57" t="s">
        <v>562</v>
      </c>
      <c r="D376" s="57"/>
      <c r="E376" t="s">
        <v>156</v>
      </c>
    </row>
    <row r="377" spans="1:5" x14ac:dyDescent="0.2">
      <c r="A377" s="82"/>
      <c r="B377" s="72"/>
      <c r="C377" s="57" t="s">
        <v>563</v>
      </c>
      <c r="D377" s="57"/>
      <c r="E377" t="s">
        <v>156</v>
      </c>
    </row>
    <row r="378" spans="1:5" x14ac:dyDescent="0.2">
      <c r="A378" s="82"/>
      <c r="B378" s="72"/>
      <c r="C378" s="57" t="s">
        <v>564</v>
      </c>
      <c r="D378" s="57"/>
      <c r="E378" t="s">
        <v>156</v>
      </c>
    </row>
    <row r="379" spans="1:5" x14ac:dyDescent="0.2">
      <c r="A379" s="82"/>
      <c r="B379" s="72"/>
      <c r="C379" s="57" t="s">
        <v>565</v>
      </c>
      <c r="D379" s="57"/>
      <c r="E379" t="s">
        <v>156</v>
      </c>
    </row>
    <row r="380" spans="1:5" x14ac:dyDescent="0.2">
      <c r="A380" s="82"/>
      <c r="B380" s="72"/>
      <c r="C380" s="57" t="s">
        <v>566</v>
      </c>
      <c r="D380" s="57"/>
      <c r="E380" t="s">
        <v>156</v>
      </c>
    </row>
    <row r="381" spans="1:5" x14ac:dyDescent="0.2">
      <c r="A381" s="82"/>
      <c r="B381" s="72"/>
      <c r="C381" s="57" t="s">
        <v>567</v>
      </c>
      <c r="D381" s="57"/>
      <c r="E381" t="s">
        <v>156</v>
      </c>
    </row>
    <row r="382" spans="1:5" x14ac:dyDescent="0.2">
      <c r="A382" s="82"/>
      <c r="B382" s="72"/>
      <c r="C382" s="57" t="s">
        <v>568</v>
      </c>
      <c r="D382" s="57"/>
      <c r="E382" t="s">
        <v>156</v>
      </c>
    </row>
    <row r="383" spans="1:5" x14ac:dyDescent="0.2">
      <c r="A383" s="82"/>
      <c r="B383" s="72"/>
      <c r="C383" s="57" t="s">
        <v>569</v>
      </c>
      <c r="D383" s="57"/>
      <c r="E383" t="s">
        <v>156</v>
      </c>
    </row>
    <row r="384" spans="1:5" x14ac:dyDescent="0.2">
      <c r="A384" s="82"/>
      <c r="B384" s="72"/>
      <c r="C384" s="57" t="s">
        <v>570</v>
      </c>
      <c r="D384" s="57"/>
      <c r="E384" t="s">
        <v>156</v>
      </c>
    </row>
    <row r="385" spans="1:5" x14ac:dyDescent="0.2">
      <c r="A385" s="82"/>
      <c r="B385" s="72"/>
      <c r="C385" s="57" t="s">
        <v>571</v>
      </c>
      <c r="D385" s="57"/>
      <c r="E385" t="s">
        <v>156</v>
      </c>
    </row>
    <row r="386" spans="1:5" x14ac:dyDescent="0.2">
      <c r="A386" s="82"/>
      <c r="B386" s="72"/>
      <c r="C386" s="57" t="s">
        <v>572</v>
      </c>
      <c r="D386" s="57"/>
      <c r="E386" t="s">
        <v>156</v>
      </c>
    </row>
    <row r="387" spans="1:5" x14ac:dyDescent="0.2">
      <c r="A387" s="82"/>
      <c r="B387" s="72"/>
      <c r="C387" s="57" t="s">
        <v>573</v>
      </c>
      <c r="D387" s="57"/>
      <c r="E387" t="s">
        <v>156</v>
      </c>
    </row>
    <row r="388" spans="1:5" x14ac:dyDescent="0.2">
      <c r="A388" s="82"/>
      <c r="B388" s="72"/>
      <c r="C388" s="57" t="s">
        <v>574</v>
      </c>
      <c r="D388" s="57"/>
      <c r="E388" t="s">
        <v>156</v>
      </c>
    </row>
    <row r="389" spans="1:5" x14ac:dyDescent="0.2">
      <c r="A389" s="82"/>
      <c r="B389" s="72"/>
      <c r="C389" s="57" t="s">
        <v>575</v>
      </c>
      <c r="D389" s="57"/>
      <c r="E389" t="s">
        <v>156</v>
      </c>
    </row>
    <row r="390" spans="1:5" x14ac:dyDescent="0.2">
      <c r="A390" s="82"/>
      <c r="B390" s="72"/>
      <c r="C390" s="57" t="s">
        <v>576</v>
      </c>
      <c r="D390" s="57"/>
      <c r="E390" t="s">
        <v>156</v>
      </c>
    </row>
    <row r="391" spans="1:5" x14ac:dyDescent="0.2">
      <c r="A391" s="82"/>
      <c r="B391" s="72"/>
      <c r="C391" s="57" t="s">
        <v>577</v>
      </c>
      <c r="D391" s="57"/>
      <c r="E391" t="s">
        <v>156</v>
      </c>
    </row>
    <row r="392" spans="1:5" x14ac:dyDescent="0.2">
      <c r="A392" s="82"/>
      <c r="B392" s="72"/>
      <c r="C392" s="57" t="s">
        <v>578</v>
      </c>
      <c r="D392" s="57"/>
      <c r="E392" t="s">
        <v>156</v>
      </c>
    </row>
    <row r="393" spans="1:5" x14ac:dyDescent="0.2">
      <c r="A393" s="82"/>
      <c r="B393" s="72"/>
      <c r="C393" s="57" t="s">
        <v>579</v>
      </c>
      <c r="D393" s="57"/>
      <c r="E393" t="s">
        <v>156</v>
      </c>
    </row>
    <row r="394" spans="1:5" x14ac:dyDescent="0.2">
      <c r="A394" s="82"/>
      <c r="B394" s="72"/>
      <c r="C394" s="57" t="s">
        <v>580</v>
      </c>
      <c r="D394" s="57"/>
      <c r="E394" t="s">
        <v>156</v>
      </c>
    </row>
    <row r="395" spans="1:5" x14ac:dyDescent="0.2">
      <c r="A395" s="82"/>
      <c r="B395" s="72"/>
      <c r="C395" s="57" t="s">
        <v>581</v>
      </c>
      <c r="D395" s="57"/>
      <c r="E395" t="s">
        <v>156</v>
      </c>
    </row>
    <row r="396" spans="1:5" x14ac:dyDescent="0.2">
      <c r="A396" s="82"/>
      <c r="B396" s="72"/>
      <c r="C396" s="57" t="s">
        <v>582</v>
      </c>
      <c r="D396" s="57"/>
      <c r="E396" t="s">
        <v>156</v>
      </c>
    </row>
    <row r="397" spans="1:5" x14ac:dyDescent="0.2">
      <c r="A397" s="82"/>
      <c r="B397" s="72"/>
      <c r="C397" s="57" t="s">
        <v>583</v>
      </c>
      <c r="D397" s="57"/>
      <c r="E397" t="s">
        <v>156</v>
      </c>
    </row>
    <row r="398" spans="1:5" x14ac:dyDescent="0.2">
      <c r="A398" s="82"/>
      <c r="B398" s="72"/>
      <c r="C398" s="57" t="s">
        <v>584</v>
      </c>
      <c r="D398" s="57"/>
      <c r="E398" t="s">
        <v>156</v>
      </c>
    </row>
    <row r="399" spans="1:5" x14ac:dyDescent="0.2">
      <c r="A399" s="82"/>
      <c r="B399" s="72"/>
      <c r="C399" s="57" t="s">
        <v>585</v>
      </c>
      <c r="D399" s="57"/>
      <c r="E399" t="s">
        <v>156</v>
      </c>
    </row>
    <row r="400" spans="1:5" x14ac:dyDescent="0.2">
      <c r="A400" s="82"/>
      <c r="B400" s="72"/>
      <c r="C400" s="57" t="s">
        <v>586</v>
      </c>
      <c r="D400" s="57"/>
      <c r="E400" t="s">
        <v>156</v>
      </c>
    </row>
    <row r="401" spans="1:5" x14ac:dyDescent="0.2">
      <c r="A401" s="82"/>
      <c r="B401" s="72"/>
      <c r="C401" s="57" t="s">
        <v>587</v>
      </c>
      <c r="D401" s="57"/>
      <c r="E401" t="s">
        <v>156</v>
      </c>
    </row>
    <row r="402" spans="1:5" x14ac:dyDescent="0.2">
      <c r="A402" s="82"/>
      <c r="B402" s="72"/>
      <c r="C402" s="57" t="s">
        <v>588</v>
      </c>
      <c r="D402" s="57"/>
      <c r="E402" t="s">
        <v>156</v>
      </c>
    </row>
    <row r="403" spans="1:5" x14ac:dyDescent="0.2">
      <c r="A403" s="82"/>
      <c r="B403" s="72"/>
      <c r="C403" s="57" t="s">
        <v>589</v>
      </c>
      <c r="D403" s="57"/>
      <c r="E403" t="s">
        <v>156</v>
      </c>
    </row>
    <row r="404" spans="1:5" x14ac:dyDescent="0.2">
      <c r="A404" s="82"/>
      <c r="B404" s="72"/>
      <c r="C404" s="57" t="s">
        <v>590</v>
      </c>
      <c r="D404" s="57"/>
      <c r="E404" t="s">
        <v>156</v>
      </c>
    </row>
    <row r="405" spans="1:5" x14ac:dyDescent="0.2">
      <c r="A405" s="82"/>
      <c r="B405" s="72"/>
      <c r="C405" s="57" t="s">
        <v>591</v>
      </c>
      <c r="D405" s="57"/>
      <c r="E405" t="s">
        <v>156</v>
      </c>
    </row>
    <row r="406" spans="1:5" x14ac:dyDescent="0.2">
      <c r="A406" s="82"/>
      <c r="B406" s="72"/>
      <c r="C406" s="57" t="s">
        <v>592</v>
      </c>
      <c r="D406" s="57"/>
      <c r="E406" t="s">
        <v>156</v>
      </c>
    </row>
    <row r="407" spans="1:5" x14ac:dyDescent="0.2">
      <c r="A407" s="82"/>
      <c r="B407" s="72"/>
      <c r="C407" s="57" t="s">
        <v>593</v>
      </c>
      <c r="D407" s="57"/>
      <c r="E407" t="s">
        <v>156</v>
      </c>
    </row>
    <row r="408" spans="1:5" x14ac:dyDescent="0.2">
      <c r="A408" s="82"/>
      <c r="B408" s="72"/>
      <c r="C408" s="57" t="s">
        <v>594</v>
      </c>
      <c r="D408" s="57"/>
      <c r="E408" t="s">
        <v>156</v>
      </c>
    </row>
    <row r="409" spans="1:5" x14ac:dyDescent="0.2">
      <c r="A409" s="82"/>
      <c r="B409" s="72"/>
      <c r="C409" s="57" t="s">
        <v>595</v>
      </c>
      <c r="D409" s="57"/>
      <c r="E409" t="s">
        <v>156</v>
      </c>
    </row>
    <row r="410" spans="1:5" x14ac:dyDescent="0.2">
      <c r="A410" s="82"/>
      <c r="B410" s="72"/>
      <c r="C410" s="57" t="s">
        <v>596</v>
      </c>
      <c r="D410" s="57"/>
      <c r="E410" t="s">
        <v>156</v>
      </c>
    </row>
    <row r="411" spans="1:5" x14ac:dyDescent="0.2">
      <c r="A411" s="82"/>
      <c r="B411" s="72"/>
      <c r="C411" s="57" t="s">
        <v>597</v>
      </c>
      <c r="D411" s="57"/>
      <c r="E411" t="s">
        <v>156</v>
      </c>
    </row>
    <row r="412" spans="1:5" x14ac:dyDescent="0.2">
      <c r="A412" s="82"/>
      <c r="B412" s="72"/>
      <c r="C412" s="57" t="s">
        <v>598</v>
      </c>
      <c r="D412" s="57"/>
      <c r="E412" t="s">
        <v>156</v>
      </c>
    </row>
    <row r="413" spans="1:5" x14ac:dyDescent="0.2">
      <c r="A413" s="82"/>
      <c r="B413" s="72"/>
      <c r="C413" s="57" t="s">
        <v>599</v>
      </c>
      <c r="D413" s="57"/>
      <c r="E413" t="s">
        <v>156</v>
      </c>
    </row>
    <row r="414" spans="1:5" x14ac:dyDescent="0.2">
      <c r="A414" s="82"/>
      <c r="B414" s="72"/>
      <c r="C414" s="57" t="s">
        <v>600</v>
      </c>
      <c r="D414" s="57"/>
      <c r="E414" t="s">
        <v>156</v>
      </c>
    </row>
    <row r="415" spans="1:5" x14ac:dyDescent="0.2">
      <c r="A415" s="82"/>
      <c r="B415" s="72"/>
      <c r="C415" s="57" t="s">
        <v>601</v>
      </c>
      <c r="D415" s="57"/>
      <c r="E415" t="s">
        <v>156</v>
      </c>
    </row>
    <row r="416" spans="1:5" x14ac:dyDescent="0.2">
      <c r="A416" s="82"/>
      <c r="B416" s="72"/>
      <c r="C416" s="57" t="s">
        <v>602</v>
      </c>
      <c r="D416" s="57"/>
      <c r="E416" t="s">
        <v>156</v>
      </c>
    </row>
    <row r="417" spans="1:5" x14ac:dyDescent="0.2">
      <c r="A417" s="82"/>
      <c r="B417" s="72"/>
      <c r="C417" s="57" t="s">
        <v>603</v>
      </c>
      <c r="D417" s="57"/>
      <c r="E417" t="s">
        <v>156</v>
      </c>
    </row>
    <row r="418" spans="1:5" x14ac:dyDescent="0.2">
      <c r="A418" s="82"/>
      <c r="B418" s="72"/>
      <c r="C418" s="57" t="s">
        <v>604</v>
      </c>
      <c r="D418" s="57"/>
      <c r="E418" t="s">
        <v>156</v>
      </c>
    </row>
    <row r="419" spans="1:5" x14ac:dyDescent="0.2">
      <c r="A419" s="82"/>
      <c r="B419" s="72"/>
      <c r="C419" s="57" t="s">
        <v>605</v>
      </c>
      <c r="D419" s="57"/>
      <c r="E419" t="s">
        <v>156</v>
      </c>
    </row>
    <row r="420" spans="1:5" x14ac:dyDescent="0.2">
      <c r="A420" s="82"/>
      <c r="B420" s="72"/>
      <c r="C420" s="57" t="s">
        <v>606</v>
      </c>
      <c r="D420" s="57"/>
      <c r="E420" t="s">
        <v>156</v>
      </c>
    </row>
    <row r="421" spans="1:5" x14ac:dyDescent="0.2">
      <c r="A421" s="82"/>
      <c r="B421" s="72"/>
      <c r="C421" s="57" t="s">
        <v>607</v>
      </c>
      <c r="D421" s="57"/>
      <c r="E421" t="s">
        <v>156</v>
      </c>
    </row>
    <row r="422" spans="1:5" x14ac:dyDescent="0.2">
      <c r="A422" s="82"/>
      <c r="B422" s="72"/>
      <c r="C422" s="57" t="s">
        <v>608</v>
      </c>
      <c r="D422" s="57"/>
      <c r="E422" t="s">
        <v>156</v>
      </c>
    </row>
    <row r="423" spans="1:5" x14ac:dyDescent="0.2">
      <c r="A423" s="82"/>
      <c r="B423" s="72"/>
      <c r="C423" s="57" t="s">
        <v>609</v>
      </c>
      <c r="D423" s="57"/>
      <c r="E423" t="s">
        <v>156</v>
      </c>
    </row>
    <row r="424" spans="1:5" x14ac:dyDescent="0.2">
      <c r="A424" s="82"/>
      <c r="B424" s="72"/>
      <c r="C424" s="57" t="s">
        <v>610</v>
      </c>
      <c r="D424" s="57"/>
      <c r="E424" t="s">
        <v>156</v>
      </c>
    </row>
    <row r="425" spans="1:5" x14ac:dyDescent="0.2">
      <c r="A425" s="82"/>
      <c r="B425" s="72"/>
      <c r="C425" s="57" t="s">
        <v>611</v>
      </c>
      <c r="D425" s="57"/>
      <c r="E425" t="s">
        <v>156</v>
      </c>
    </row>
    <row r="426" spans="1:5" x14ac:dyDescent="0.2">
      <c r="A426" s="82"/>
      <c r="B426" s="72"/>
      <c r="C426" s="57" t="s">
        <v>612</v>
      </c>
      <c r="D426" s="57"/>
      <c r="E426" t="s">
        <v>156</v>
      </c>
    </row>
    <row r="427" spans="1:5" x14ac:dyDescent="0.2">
      <c r="A427" s="82"/>
      <c r="B427" s="72"/>
      <c r="C427" s="57" t="s">
        <v>613</v>
      </c>
      <c r="D427" s="57"/>
      <c r="E427" t="s">
        <v>156</v>
      </c>
    </row>
    <row r="428" spans="1:5" x14ac:dyDescent="0.2">
      <c r="A428" s="82"/>
      <c r="B428" s="72"/>
      <c r="C428" s="57" t="s">
        <v>614</v>
      </c>
      <c r="D428" s="57"/>
      <c r="E428" t="s">
        <v>156</v>
      </c>
    </row>
    <row r="429" spans="1:5" x14ac:dyDescent="0.2">
      <c r="A429" s="82"/>
      <c r="B429" s="72"/>
      <c r="C429" s="57" t="s">
        <v>615</v>
      </c>
      <c r="D429" s="57"/>
      <c r="E429" t="s">
        <v>156</v>
      </c>
    </row>
    <row r="430" spans="1:5" x14ac:dyDescent="0.2">
      <c r="A430" s="82"/>
      <c r="B430" s="72"/>
      <c r="C430" s="57" t="s">
        <v>616</v>
      </c>
      <c r="D430" s="57"/>
      <c r="E430" t="s">
        <v>156</v>
      </c>
    </row>
    <row r="431" spans="1:5" x14ac:dyDescent="0.2">
      <c r="A431" s="82"/>
      <c r="B431" s="72"/>
      <c r="C431" s="57" t="s">
        <v>617</v>
      </c>
      <c r="D431" s="57"/>
      <c r="E431" t="s">
        <v>156</v>
      </c>
    </row>
    <row r="432" spans="1:5" x14ac:dyDescent="0.2">
      <c r="A432" s="82"/>
      <c r="B432" s="72"/>
      <c r="C432" s="57" t="s">
        <v>618</v>
      </c>
      <c r="D432" s="57"/>
      <c r="E432" t="s">
        <v>156</v>
      </c>
    </row>
    <row r="433" spans="1:5" x14ac:dyDescent="0.2">
      <c r="A433" s="82"/>
      <c r="B433" s="72"/>
      <c r="C433" s="57" t="s">
        <v>619</v>
      </c>
      <c r="D433" s="57"/>
      <c r="E433" t="s">
        <v>156</v>
      </c>
    </row>
    <row r="434" spans="1:5" x14ac:dyDescent="0.2">
      <c r="A434" s="82"/>
      <c r="B434" s="72"/>
      <c r="C434" s="57" t="s">
        <v>620</v>
      </c>
      <c r="D434" s="57"/>
      <c r="E434" t="s">
        <v>156</v>
      </c>
    </row>
    <row r="435" spans="1:5" x14ac:dyDescent="0.2">
      <c r="A435" s="82"/>
      <c r="B435" s="72"/>
      <c r="C435" s="57" t="s">
        <v>621</v>
      </c>
      <c r="D435" s="57"/>
      <c r="E435" t="s">
        <v>156</v>
      </c>
    </row>
    <row r="436" spans="1:5" x14ac:dyDescent="0.2">
      <c r="A436" s="82"/>
      <c r="B436" s="72"/>
      <c r="C436" s="57" t="s">
        <v>622</v>
      </c>
      <c r="D436" s="57"/>
      <c r="E436" t="s">
        <v>156</v>
      </c>
    </row>
    <row r="437" spans="1:5" x14ac:dyDescent="0.2">
      <c r="A437" s="82"/>
      <c r="B437" s="72"/>
      <c r="C437" s="57" t="s">
        <v>623</v>
      </c>
      <c r="D437" s="57"/>
      <c r="E437" t="s">
        <v>156</v>
      </c>
    </row>
    <row r="438" spans="1:5" x14ac:dyDescent="0.2">
      <c r="A438" s="82"/>
      <c r="B438" s="72"/>
      <c r="C438" s="57" t="s">
        <v>624</v>
      </c>
      <c r="D438" s="57"/>
      <c r="E438" t="s">
        <v>156</v>
      </c>
    </row>
    <row r="439" spans="1:5" x14ac:dyDescent="0.2">
      <c r="A439" s="82"/>
      <c r="B439" s="72"/>
      <c r="C439" s="57" t="s">
        <v>625</v>
      </c>
      <c r="D439" s="57"/>
      <c r="E439" t="s">
        <v>156</v>
      </c>
    </row>
    <row r="440" spans="1:5" x14ac:dyDescent="0.2">
      <c r="A440" s="82"/>
      <c r="B440" s="72"/>
      <c r="C440" s="57" t="s">
        <v>626</v>
      </c>
      <c r="D440" s="57"/>
      <c r="E440" t="s">
        <v>156</v>
      </c>
    </row>
    <row r="441" spans="1:5" x14ac:dyDescent="0.2">
      <c r="A441" s="82"/>
      <c r="B441" s="72"/>
      <c r="C441" s="57" t="s">
        <v>627</v>
      </c>
      <c r="D441" s="57"/>
      <c r="E441" t="s">
        <v>156</v>
      </c>
    </row>
    <row r="442" spans="1:5" x14ac:dyDescent="0.2">
      <c r="A442" s="82"/>
      <c r="B442" s="72"/>
      <c r="C442" s="57" t="s">
        <v>628</v>
      </c>
      <c r="D442" s="57"/>
      <c r="E442" t="s">
        <v>156</v>
      </c>
    </row>
    <row r="443" spans="1:5" x14ac:dyDescent="0.2">
      <c r="A443" s="82"/>
      <c r="B443" s="72"/>
      <c r="C443" s="57" t="s">
        <v>629</v>
      </c>
      <c r="D443" s="57"/>
      <c r="E443" t="s">
        <v>156</v>
      </c>
    </row>
    <row r="444" spans="1:5" x14ac:dyDescent="0.2">
      <c r="A444" s="82"/>
      <c r="B444" s="72"/>
      <c r="C444" s="57" t="s">
        <v>630</v>
      </c>
      <c r="D444" s="57"/>
      <c r="E444" t="s">
        <v>156</v>
      </c>
    </row>
    <row r="445" spans="1:5" x14ac:dyDescent="0.2">
      <c r="A445" s="82"/>
      <c r="B445" s="72"/>
      <c r="C445" s="57" t="s">
        <v>631</v>
      </c>
      <c r="D445" s="57"/>
      <c r="E445" t="s">
        <v>156</v>
      </c>
    </row>
    <row r="446" spans="1:5" x14ac:dyDescent="0.2">
      <c r="A446" s="82"/>
      <c r="B446" s="72"/>
      <c r="C446" s="57" t="s">
        <v>632</v>
      </c>
      <c r="D446" s="57"/>
      <c r="E446" t="s">
        <v>156</v>
      </c>
    </row>
    <row r="447" spans="1:5" x14ac:dyDescent="0.2">
      <c r="A447" s="82"/>
      <c r="B447" s="72"/>
      <c r="C447" s="57" t="s">
        <v>633</v>
      </c>
      <c r="D447" s="57"/>
      <c r="E447" t="s">
        <v>156</v>
      </c>
    </row>
    <row r="448" spans="1:5" x14ac:dyDescent="0.2">
      <c r="A448" s="82"/>
      <c r="B448" s="72"/>
      <c r="C448" s="57" t="s">
        <v>634</v>
      </c>
      <c r="D448" s="57"/>
      <c r="E448" t="s">
        <v>156</v>
      </c>
    </row>
    <row r="449" spans="1:5" x14ac:dyDescent="0.2">
      <c r="A449" s="82"/>
      <c r="B449" s="72"/>
      <c r="C449" s="57" t="s">
        <v>635</v>
      </c>
      <c r="D449" s="57"/>
      <c r="E449" t="s">
        <v>156</v>
      </c>
    </row>
    <row r="450" spans="1:5" x14ac:dyDescent="0.2">
      <c r="A450" s="82"/>
      <c r="B450" s="72"/>
      <c r="C450" s="57" t="s">
        <v>636</v>
      </c>
      <c r="D450" s="57"/>
      <c r="E450" t="s">
        <v>156</v>
      </c>
    </row>
    <row r="451" spans="1:5" x14ac:dyDescent="0.2">
      <c r="A451" s="82"/>
      <c r="B451" s="72"/>
      <c r="C451" s="57" t="s">
        <v>637</v>
      </c>
      <c r="D451" s="57"/>
      <c r="E451" t="s">
        <v>156</v>
      </c>
    </row>
    <row r="452" spans="1:5" x14ac:dyDescent="0.2">
      <c r="A452" s="82"/>
      <c r="B452" s="72"/>
      <c r="C452" s="57" t="s">
        <v>638</v>
      </c>
      <c r="D452" s="57"/>
      <c r="E452" t="s">
        <v>156</v>
      </c>
    </row>
    <row r="453" spans="1:5" x14ac:dyDescent="0.2">
      <c r="A453" s="82"/>
      <c r="B453" s="72"/>
      <c r="C453" s="57" t="s">
        <v>639</v>
      </c>
      <c r="D453" s="57"/>
      <c r="E453" t="s">
        <v>156</v>
      </c>
    </row>
    <row r="454" spans="1:5" x14ac:dyDescent="0.2">
      <c r="A454" s="82"/>
      <c r="B454" s="72"/>
      <c r="C454" s="57" t="s">
        <v>640</v>
      </c>
      <c r="D454" s="57"/>
      <c r="E454" t="s">
        <v>156</v>
      </c>
    </row>
    <row r="455" spans="1:5" x14ac:dyDescent="0.2">
      <c r="A455" s="82"/>
      <c r="B455" s="72"/>
      <c r="C455" s="57" t="s">
        <v>641</v>
      </c>
      <c r="D455" s="57"/>
      <c r="E455" t="s">
        <v>156</v>
      </c>
    </row>
    <row r="456" spans="1:5" x14ac:dyDescent="0.2">
      <c r="A456" s="82"/>
      <c r="B456" s="72"/>
      <c r="C456" s="57" t="s">
        <v>642</v>
      </c>
      <c r="D456" s="57"/>
      <c r="E456" t="s">
        <v>156</v>
      </c>
    </row>
    <row r="457" spans="1:5" x14ac:dyDescent="0.2">
      <c r="A457" s="82"/>
      <c r="B457" s="72"/>
      <c r="C457" s="57" t="s">
        <v>643</v>
      </c>
      <c r="D457" s="57"/>
      <c r="E457" t="s">
        <v>156</v>
      </c>
    </row>
    <row r="458" spans="1:5" x14ac:dyDescent="0.2">
      <c r="A458" s="82"/>
      <c r="B458" s="72"/>
      <c r="C458" s="57" t="s">
        <v>644</v>
      </c>
      <c r="D458" s="57"/>
      <c r="E458" t="s">
        <v>156</v>
      </c>
    </row>
    <row r="459" spans="1:5" x14ac:dyDescent="0.2">
      <c r="A459" s="82"/>
      <c r="B459" s="72"/>
      <c r="C459" s="57" t="s">
        <v>645</v>
      </c>
      <c r="D459" s="57"/>
      <c r="E459" t="s">
        <v>156</v>
      </c>
    </row>
    <row r="460" spans="1:5" x14ac:dyDescent="0.2">
      <c r="A460" s="82"/>
      <c r="B460" s="72"/>
      <c r="C460" s="57" t="s">
        <v>646</v>
      </c>
      <c r="D460" s="57"/>
      <c r="E460" t="s">
        <v>156</v>
      </c>
    </row>
    <row r="461" spans="1:5" x14ac:dyDescent="0.2">
      <c r="A461" s="82"/>
      <c r="B461" s="72"/>
      <c r="C461" s="57" t="s">
        <v>647</v>
      </c>
      <c r="D461" s="57"/>
      <c r="E461" t="s">
        <v>156</v>
      </c>
    </row>
    <row r="462" spans="1:5" x14ac:dyDescent="0.2">
      <c r="A462" s="82"/>
      <c r="B462" s="72"/>
      <c r="C462" s="57" t="s">
        <v>648</v>
      </c>
      <c r="D462" s="57"/>
      <c r="E462" t="s">
        <v>156</v>
      </c>
    </row>
    <row r="463" spans="1:5" x14ac:dyDescent="0.2">
      <c r="A463" s="82"/>
      <c r="B463" s="72"/>
      <c r="C463" s="57" t="s">
        <v>649</v>
      </c>
      <c r="D463" s="57"/>
      <c r="E463" t="s">
        <v>156</v>
      </c>
    </row>
    <row r="464" spans="1:5" x14ac:dyDescent="0.2">
      <c r="A464" s="82"/>
      <c r="B464" s="72"/>
      <c r="C464" s="57" t="s">
        <v>650</v>
      </c>
      <c r="D464" s="57"/>
      <c r="E464" t="s">
        <v>156</v>
      </c>
    </row>
    <row r="465" spans="1:5" x14ac:dyDescent="0.2">
      <c r="A465" s="82"/>
      <c r="B465" s="72"/>
      <c r="C465" s="57" t="s">
        <v>651</v>
      </c>
      <c r="D465" s="57"/>
      <c r="E465" t="s">
        <v>156</v>
      </c>
    </row>
    <row r="466" spans="1:5" x14ac:dyDescent="0.2">
      <c r="A466" s="82"/>
      <c r="B466" s="72"/>
      <c r="C466" s="57" t="s">
        <v>652</v>
      </c>
      <c r="D466" s="57"/>
      <c r="E466" t="s">
        <v>156</v>
      </c>
    </row>
    <row r="467" spans="1:5" x14ac:dyDescent="0.2">
      <c r="A467" s="82"/>
      <c r="B467" s="72"/>
      <c r="C467" s="57" t="s">
        <v>653</v>
      </c>
      <c r="D467" s="57"/>
      <c r="E467" t="s">
        <v>156</v>
      </c>
    </row>
    <row r="468" spans="1:5" x14ac:dyDescent="0.2">
      <c r="A468" s="82"/>
      <c r="B468" s="72"/>
      <c r="C468" s="57" t="s">
        <v>654</v>
      </c>
      <c r="D468" s="57"/>
      <c r="E468" t="s">
        <v>156</v>
      </c>
    </row>
    <row r="469" spans="1:5" x14ac:dyDescent="0.2">
      <c r="A469" s="82"/>
      <c r="B469" s="72"/>
      <c r="C469" s="57" t="s">
        <v>655</v>
      </c>
      <c r="D469" s="57"/>
      <c r="E469" t="s">
        <v>156</v>
      </c>
    </row>
    <row r="470" spans="1:5" x14ac:dyDescent="0.2">
      <c r="A470" s="82"/>
      <c r="B470" s="72"/>
      <c r="C470" s="57" t="s">
        <v>656</v>
      </c>
      <c r="D470" s="57"/>
      <c r="E470" t="s">
        <v>156</v>
      </c>
    </row>
    <row r="471" spans="1:5" x14ac:dyDescent="0.2">
      <c r="A471" s="82"/>
      <c r="B471" s="72"/>
      <c r="C471" s="57" t="s">
        <v>657</v>
      </c>
      <c r="D471" s="57"/>
      <c r="E471" t="s">
        <v>156</v>
      </c>
    </row>
    <row r="472" spans="1:5" x14ac:dyDescent="0.2">
      <c r="A472" s="82"/>
      <c r="B472" s="72"/>
      <c r="C472" s="57" t="s">
        <v>658</v>
      </c>
      <c r="D472" s="57"/>
      <c r="E472" t="s">
        <v>156</v>
      </c>
    </row>
    <row r="473" spans="1:5" x14ac:dyDescent="0.2">
      <c r="A473" s="82"/>
      <c r="B473" s="72"/>
      <c r="C473" s="57" t="s">
        <v>659</v>
      </c>
      <c r="D473" s="57"/>
      <c r="E473" t="s">
        <v>156</v>
      </c>
    </row>
    <row r="474" spans="1:5" x14ac:dyDescent="0.2">
      <c r="A474" s="82"/>
      <c r="B474" s="72"/>
      <c r="C474" s="57" t="s">
        <v>660</v>
      </c>
      <c r="D474" s="57"/>
      <c r="E474" t="s">
        <v>156</v>
      </c>
    </row>
    <row r="475" spans="1:5" x14ac:dyDescent="0.2">
      <c r="A475" s="82"/>
      <c r="B475" s="72"/>
      <c r="C475" s="57" t="s">
        <v>661</v>
      </c>
      <c r="D475" s="57"/>
      <c r="E475" t="s">
        <v>156</v>
      </c>
    </row>
    <row r="476" spans="1:5" x14ac:dyDescent="0.2">
      <c r="A476" s="82"/>
      <c r="B476" s="72"/>
      <c r="C476" s="57" t="s">
        <v>662</v>
      </c>
      <c r="D476" s="57"/>
      <c r="E476" t="s">
        <v>156</v>
      </c>
    </row>
    <row r="477" spans="1:5" x14ac:dyDescent="0.2">
      <c r="A477" s="82"/>
      <c r="B477" s="72"/>
      <c r="C477" s="57" t="s">
        <v>663</v>
      </c>
      <c r="D477" s="57"/>
      <c r="E477" t="s">
        <v>156</v>
      </c>
    </row>
    <row r="478" spans="1:5" x14ac:dyDescent="0.2">
      <c r="A478" s="82"/>
      <c r="B478" s="72"/>
      <c r="C478" s="57" t="s">
        <v>664</v>
      </c>
      <c r="D478" s="57"/>
      <c r="E478" t="s">
        <v>156</v>
      </c>
    </row>
    <row r="479" spans="1:5" x14ac:dyDescent="0.2">
      <c r="A479" s="82"/>
      <c r="B479" s="72"/>
      <c r="C479" s="57" t="s">
        <v>665</v>
      </c>
      <c r="D479" s="57"/>
      <c r="E479" t="s">
        <v>156</v>
      </c>
    </row>
    <row r="480" spans="1:5" x14ac:dyDescent="0.2">
      <c r="A480" s="82"/>
      <c r="B480" s="72"/>
      <c r="C480" s="57" t="s">
        <v>666</v>
      </c>
      <c r="D480" s="57"/>
      <c r="E480" t="s">
        <v>156</v>
      </c>
    </row>
    <row r="481" spans="1:5" x14ac:dyDescent="0.2">
      <c r="A481" s="82"/>
      <c r="B481" s="72"/>
      <c r="C481" s="57" t="s">
        <v>667</v>
      </c>
      <c r="D481" s="57"/>
      <c r="E481" t="s">
        <v>156</v>
      </c>
    </row>
    <row r="482" spans="1:5" x14ac:dyDescent="0.2">
      <c r="A482" s="82"/>
      <c r="B482" s="72"/>
      <c r="C482" s="57" t="s">
        <v>668</v>
      </c>
      <c r="D482" s="57"/>
      <c r="E482" t="s">
        <v>156</v>
      </c>
    </row>
    <row r="483" spans="1:5" x14ac:dyDescent="0.2">
      <c r="A483" s="82"/>
      <c r="B483" s="72"/>
      <c r="C483" s="57" t="s">
        <v>669</v>
      </c>
      <c r="D483" s="57"/>
      <c r="E483" t="s">
        <v>156</v>
      </c>
    </row>
    <row r="484" spans="1:5" x14ac:dyDescent="0.2">
      <c r="A484" s="82"/>
      <c r="B484" s="72"/>
      <c r="C484" s="57" t="s">
        <v>670</v>
      </c>
      <c r="D484" s="57"/>
      <c r="E484" t="s">
        <v>156</v>
      </c>
    </row>
    <row r="485" spans="1:5" x14ac:dyDescent="0.2">
      <c r="A485" s="82"/>
      <c r="B485" s="72"/>
      <c r="C485" s="57" t="s">
        <v>671</v>
      </c>
      <c r="D485" s="57"/>
      <c r="E485" t="s">
        <v>156</v>
      </c>
    </row>
    <row r="486" spans="1:5" x14ac:dyDescent="0.2">
      <c r="A486" s="82"/>
      <c r="B486" s="72"/>
      <c r="C486" s="57" t="s">
        <v>672</v>
      </c>
      <c r="D486" s="57"/>
      <c r="E486" t="s">
        <v>156</v>
      </c>
    </row>
    <row r="487" spans="1:5" x14ac:dyDescent="0.2">
      <c r="A487" s="82"/>
      <c r="B487" s="72"/>
      <c r="C487" s="57" t="s">
        <v>673</v>
      </c>
      <c r="D487" s="57"/>
      <c r="E487" t="s">
        <v>156</v>
      </c>
    </row>
    <row r="488" spans="1:5" x14ac:dyDescent="0.2">
      <c r="A488" s="82"/>
      <c r="B488" s="72"/>
      <c r="C488" s="57" t="s">
        <v>674</v>
      </c>
      <c r="D488" s="57"/>
      <c r="E488" t="s">
        <v>156</v>
      </c>
    </row>
    <row r="489" spans="1:5" x14ac:dyDescent="0.2">
      <c r="A489" s="82"/>
      <c r="B489" s="72"/>
      <c r="C489" s="57" t="s">
        <v>255</v>
      </c>
      <c r="D489" s="57"/>
    </row>
    <row r="490" spans="1:5" x14ac:dyDescent="0.2">
      <c r="A490" s="82"/>
      <c r="B490" s="72"/>
      <c r="C490" s="57" t="s">
        <v>675</v>
      </c>
      <c r="D490" s="57"/>
    </row>
    <row r="491" spans="1:5" x14ac:dyDescent="0.2">
      <c r="A491" s="82"/>
      <c r="B491" s="72"/>
      <c r="C491" s="57" t="s">
        <v>676</v>
      </c>
      <c r="D491" s="57"/>
    </row>
    <row r="492" spans="1:5" x14ac:dyDescent="0.2">
      <c r="A492" s="82"/>
      <c r="B492" s="72"/>
      <c r="C492" s="57" t="s">
        <v>677</v>
      </c>
      <c r="D492" s="57"/>
    </row>
    <row r="493" spans="1:5" x14ac:dyDescent="0.2">
      <c r="A493" s="82"/>
      <c r="B493" s="72"/>
      <c r="C493" s="57" t="s">
        <v>678</v>
      </c>
      <c r="D493" s="57"/>
    </row>
    <row r="494" spans="1:5" x14ac:dyDescent="0.2">
      <c r="A494" s="82"/>
      <c r="B494" s="72"/>
      <c r="C494" s="57" t="s">
        <v>679</v>
      </c>
      <c r="D494" s="57"/>
    </row>
    <row r="495" spans="1:5" x14ac:dyDescent="0.2">
      <c r="A495" s="82"/>
      <c r="B495" s="72"/>
      <c r="C495" s="57" t="s">
        <v>680</v>
      </c>
      <c r="D495" s="57"/>
    </row>
    <row r="496" spans="1:5" x14ac:dyDescent="0.2">
      <c r="A496" s="82"/>
      <c r="B496" s="72"/>
      <c r="C496" s="57" t="s">
        <v>681</v>
      </c>
      <c r="D496" s="57"/>
    </row>
    <row r="497" spans="1:4" x14ac:dyDescent="0.2">
      <c r="A497" s="82"/>
      <c r="B497" s="72"/>
      <c r="C497" s="57" t="s">
        <v>682</v>
      </c>
      <c r="D497" s="57"/>
    </row>
    <row r="498" spans="1:4" x14ac:dyDescent="0.2">
      <c r="A498" s="83"/>
      <c r="B498" s="73"/>
      <c r="C498" s="57" t="s">
        <v>512</v>
      </c>
      <c r="D498" s="57"/>
    </row>
    <row r="499" spans="1:4" x14ac:dyDescent="0.2">
      <c r="A499" s="114"/>
      <c r="B499" s="118" t="s">
        <v>683</v>
      </c>
      <c r="C499" s="55" t="s">
        <v>382</v>
      </c>
      <c r="D499" s="55"/>
    </row>
    <row r="500" spans="1:4" x14ac:dyDescent="0.2">
      <c r="A500" s="64"/>
      <c r="B500" s="118"/>
      <c r="C500" s="55" t="s">
        <v>684</v>
      </c>
      <c r="D500" s="55"/>
    </row>
    <row r="501" spans="1:4" x14ac:dyDescent="0.2">
      <c r="A501" s="64"/>
      <c r="B501" s="118"/>
      <c r="C501" s="55" t="s">
        <v>685</v>
      </c>
      <c r="D501" s="55"/>
    </row>
    <row r="502" spans="1:4" x14ac:dyDescent="0.2">
      <c r="A502" s="64"/>
      <c r="B502" s="118"/>
      <c r="C502" s="55" t="s">
        <v>686</v>
      </c>
      <c r="D502" s="55"/>
    </row>
    <row r="503" spans="1:4" x14ac:dyDescent="0.2">
      <c r="A503" s="64"/>
      <c r="B503" s="118"/>
      <c r="C503" s="55" t="s">
        <v>687</v>
      </c>
      <c r="D503" s="55"/>
    </row>
    <row r="504" spans="1:4" x14ac:dyDescent="0.2">
      <c r="A504" s="64"/>
      <c r="B504" s="118"/>
      <c r="C504" s="55" t="s">
        <v>688</v>
      </c>
      <c r="D504" s="55"/>
    </row>
    <row r="505" spans="1:4" x14ac:dyDescent="0.2">
      <c r="A505" s="64"/>
      <c r="B505" s="118"/>
      <c r="C505" s="55" t="s">
        <v>689</v>
      </c>
      <c r="D505" s="55"/>
    </row>
    <row r="506" spans="1:4" x14ac:dyDescent="0.2">
      <c r="A506" s="64"/>
      <c r="B506" s="118"/>
      <c r="C506" s="55" t="s">
        <v>690</v>
      </c>
      <c r="D506" s="55"/>
    </row>
    <row r="507" spans="1:4" x14ac:dyDescent="0.2">
      <c r="A507" s="64"/>
      <c r="B507" s="118"/>
      <c r="C507" s="55" t="s">
        <v>691</v>
      </c>
      <c r="D507" s="55"/>
    </row>
    <row r="508" spans="1:4" x14ac:dyDescent="0.2">
      <c r="A508" s="64"/>
      <c r="B508" s="118"/>
      <c r="C508" s="55" t="s">
        <v>692</v>
      </c>
      <c r="D508" s="55"/>
    </row>
    <row r="509" spans="1:4" x14ac:dyDescent="0.2">
      <c r="A509" s="64"/>
      <c r="B509" s="118"/>
      <c r="C509" s="55" t="s">
        <v>693</v>
      </c>
      <c r="D509" s="55"/>
    </row>
    <row r="510" spans="1:4" x14ac:dyDescent="0.2">
      <c r="A510" s="64"/>
      <c r="B510" s="118"/>
      <c r="C510" s="55" t="s">
        <v>694</v>
      </c>
      <c r="D510" s="55"/>
    </row>
    <row r="511" spans="1:4" x14ac:dyDescent="0.2">
      <c r="A511" s="64"/>
      <c r="B511" s="118"/>
      <c r="C511" s="55" t="s">
        <v>695</v>
      </c>
      <c r="D511" s="55"/>
    </row>
    <row r="512" spans="1:4" x14ac:dyDescent="0.2">
      <c r="A512" s="64"/>
      <c r="B512" s="118"/>
      <c r="C512" s="55" t="s">
        <v>428</v>
      </c>
      <c r="D512" s="55"/>
    </row>
    <row r="513" spans="1:4" x14ac:dyDescent="0.2">
      <c r="A513" s="64"/>
      <c r="B513" s="118"/>
      <c r="C513" s="55" t="s">
        <v>255</v>
      </c>
      <c r="D513" s="55"/>
    </row>
    <row r="514" spans="1:4" x14ac:dyDescent="0.2">
      <c r="A514" s="82"/>
      <c r="B514" s="68" t="s">
        <v>696</v>
      </c>
      <c r="C514" s="57" t="s">
        <v>281</v>
      </c>
      <c r="D514" s="57"/>
    </row>
    <row r="515" spans="1:4" x14ac:dyDescent="0.2">
      <c r="A515" s="83"/>
      <c r="B515" s="70"/>
      <c r="C515" s="57" t="s">
        <v>80</v>
      </c>
      <c r="D515" s="57"/>
    </row>
    <row r="516" spans="1:4" x14ac:dyDescent="0.2">
      <c r="A516" s="64"/>
      <c r="B516" s="118" t="s">
        <v>697</v>
      </c>
      <c r="C516" s="55" t="s">
        <v>698</v>
      </c>
      <c r="D516" s="55"/>
    </row>
    <row r="517" spans="1:4" x14ac:dyDescent="0.2">
      <c r="A517" s="64"/>
      <c r="B517" s="118"/>
      <c r="C517" s="55" t="s">
        <v>699</v>
      </c>
      <c r="D517" s="55"/>
    </row>
    <row r="518" spans="1:4" x14ac:dyDescent="0.2">
      <c r="A518" s="64"/>
      <c r="B518" s="118"/>
      <c r="C518" s="55" t="s">
        <v>700</v>
      </c>
      <c r="D518" s="55"/>
    </row>
    <row r="519" spans="1:4" x14ac:dyDescent="0.2">
      <c r="A519" s="64"/>
      <c r="B519" s="118"/>
      <c r="C519" s="55" t="s">
        <v>701</v>
      </c>
      <c r="D519" s="55"/>
    </row>
    <row r="520" spans="1:4" x14ac:dyDescent="0.2">
      <c r="A520" s="116"/>
      <c r="B520" s="68" t="s">
        <v>702</v>
      </c>
      <c r="C520" s="57" t="s">
        <v>703</v>
      </c>
      <c r="D520" s="57"/>
    </row>
    <row r="521" spans="1:4" x14ac:dyDescent="0.2">
      <c r="A521" s="80"/>
      <c r="B521" s="69"/>
      <c r="C521" s="57" t="s">
        <v>704</v>
      </c>
      <c r="D521" s="57"/>
    </row>
    <row r="522" spans="1:4" x14ac:dyDescent="0.2">
      <c r="A522" s="80"/>
      <c r="B522" s="69"/>
      <c r="C522" s="57" t="s">
        <v>705</v>
      </c>
      <c r="D522" s="57"/>
    </row>
    <row r="523" spans="1:4" x14ac:dyDescent="0.2">
      <c r="A523" s="80"/>
      <c r="B523" s="69"/>
      <c r="C523" s="57" t="s">
        <v>706</v>
      </c>
      <c r="D523" s="57"/>
    </row>
    <row r="524" spans="1:4" x14ac:dyDescent="0.2">
      <c r="A524" s="80"/>
      <c r="B524" s="69"/>
      <c r="C524" s="57" t="s">
        <v>707</v>
      </c>
      <c r="D524" s="57"/>
    </row>
    <row r="525" spans="1:4" x14ac:dyDescent="0.2">
      <c r="A525" s="80"/>
      <c r="B525" s="69"/>
      <c r="C525" s="57" t="s">
        <v>708</v>
      </c>
      <c r="D525" s="57"/>
    </row>
    <row r="526" spans="1:4" x14ac:dyDescent="0.2">
      <c r="A526" s="80"/>
      <c r="B526" s="69"/>
      <c r="C526" s="57" t="s">
        <v>709</v>
      </c>
      <c r="D526" s="57"/>
    </row>
    <row r="527" spans="1:4" x14ac:dyDescent="0.2">
      <c r="A527" s="80"/>
      <c r="B527" s="69"/>
      <c r="C527" s="57" t="s">
        <v>710</v>
      </c>
      <c r="D527" s="57"/>
    </row>
    <row r="528" spans="1:4" x14ac:dyDescent="0.2">
      <c r="A528" s="80"/>
      <c r="B528" s="69"/>
      <c r="C528" s="57" t="s">
        <v>711</v>
      </c>
      <c r="D528" s="57"/>
    </row>
    <row r="529" spans="1:4" x14ac:dyDescent="0.2">
      <c r="A529" s="80"/>
      <c r="B529" s="69"/>
      <c r="C529" s="57" t="s">
        <v>692</v>
      </c>
      <c r="D529" s="57"/>
    </row>
    <row r="530" spans="1:4" x14ac:dyDescent="0.2">
      <c r="B530" s="69"/>
      <c r="C530" s="57" t="s">
        <v>712</v>
      </c>
      <c r="D530" s="57"/>
    </row>
    <row r="531" spans="1:4" ht="15" x14ac:dyDescent="0.25">
      <c r="A531" s="80"/>
      <c r="B531" s="69"/>
      <c r="C531" s="57" t="s">
        <v>713</v>
      </c>
      <c r="D531" s="57" t="s">
        <v>714</v>
      </c>
    </row>
    <row r="532" spans="1:4" ht="15" x14ac:dyDescent="0.25">
      <c r="A532" s="80"/>
      <c r="B532" s="69"/>
      <c r="C532" s="57" t="s">
        <v>715</v>
      </c>
      <c r="D532" s="57" t="s">
        <v>714</v>
      </c>
    </row>
    <row r="533" spans="1:4" ht="15" x14ac:dyDescent="0.25">
      <c r="A533" s="80"/>
      <c r="B533" s="69"/>
      <c r="C533" s="57" t="s">
        <v>716</v>
      </c>
      <c r="D533" s="57" t="s">
        <v>714</v>
      </c>
    </row>
    <row r="534" spans="1:4" x14ac:dyDescent="0.2">
      <c r="A534" s="80"/>
      <c r="B534" s="69"/>
      <c r="C534" s="57" t="s">
        <v>717</v>
      </c>
      <c r="D534" s="57"/>
    </row>
    <row r="535" spans="1:4" x14ac:dyDescent="0.2">
      <c r="A535" s="80"/>
      <c r="B535" s="69"/>
      <c r="C535" s="57" t="s">
        <v>718</v>
      </c>
      <c r="D535" s="57"/>
    </row>
    <row r="536" spans="1:4" x14ac:dyDescent="0.2">
      <c r="A536" s="80"/>
      <c r="B536" s="69"/>
      <c r="C536" s="57" t="s">
        <v>719</v>
      </c>
      <c r="D536" s="57"/>
    </row>
    <row r="537" spans="1:4" x14ac:dyDescent="0.2">
      <c r="A537" s="80"/>
      <c r="B537" s="69"/>
      <c r="C537" s="57" t="s">
        <v>720</v>
      </c>
      <c r="D537" s="57"/>
    </row>
    <row r="538" spans="1:4" x14ac:dyDescent="0.2">
      <c r="A538" s="80"/>
      <c r="B538" s="69"/>
      <c r="C538" s="57" t="s">
        <v>721</v>
      </c>
      <c r="D538" s="57"/>
    </row>
    <row r="539" spans="1:4" x14ac:dyDescent="0.2">
      <c r="A539" s="80"/>
      <c r="B539" s="69"/>
      <c r="C539" s="57" t="s">
        <v>722</v>
      </c>
      <c r="D539" s="57"/>
    </row>
    <row r="540" spans="1:4" x14ac:dyDescent="0.2">
      <c r="A540" s="80"/>
      <c r="B540" s="69"/>
      <c r="C540" s="57" t="s">
        <v>723</v>
      </c>
      <c r="D540" s="57"/>
    </row>
    <row r="541" spans="1:4" x14ac:dyDescent="0.2">
      <c r="A541" s="80"/>
      <c r="B541" s="69"/>
      <c r="C541" s="57" t="s">
        <v>724</v>
      </c>
      <c r="D541" s="57"/>
    </row>
    <row r="542" spans="1:4" x14ac:dyDescent="0.2">
      <c r="A542" s="80"/>
      <c r="B542" s="69"/>
      <c r="C542" s="57" t="s">
        <v>428</v>
      </c>
      <c r="D542" s="57"/>
    </row>
    <row r="543" spans="1:4" x14ac:dyDescent="0.2">
      <c r="A543" s="80"/>
      <c r="B543" s="69"/>
      <c r="C543" s="57" t="s">
        <v>255</v>
      </c>
      <c r="D543" s="58"/>
    </row>
    <row r="544" spans="1:4" x14ac:dyDescent="0.2">
      <c r="A544" s="86"/>
      <c r="B544" s="59" t="s">
        <v>725</v>
      </c>
      <c r="C544" s="55" t="s">
        <v>281</v>
      </c>
      <c r="D544" s="55"/>
    </row>
    <row r="545" spans="1:4" x14ac:dyDescent="0.2">
      <c r="A545" s="87"/>
      <c r="B545" s="117"/>
      <c r="C545" s="55" t="s">
        <v>80</v>
      </c>
      <c r="D545" s="55"/>
    </row>
    <row r="546" spans="1:4" x14ac:dyDescent="0.2">
      <c r="A546" s="80"/>
      <c r="B546" s="68" t="s">
        <v>726</v>
      </c>
      <c r="C546" s="57" t="s">
        <v>727</v>
      </c>
      <c r="D546" s="57"/>
    </row>
    <row r="547" spans="1:4" x14ac:dyDescent="0.2">
      <c r="A547" s="80"/>
      <c r="B547" s="69"/>
      <c r="C547" s="57" t="s">
        <v>728</v>
      </c>
      <c r="D547" s="57"/>
    </row>
    <row r="548" spans="1:4" x14ac:dyDescent="0.2">
      <c r="A548" s="80"/>
      <c r="B548" s="69"/>
      <c r="C548" s="57" t="s">
        <v>729</v>
      </c>
      <c r="D548" s="57"/>
    </row>
    <row r="549" spans="1:4" x14ac:dyDescent="0.2">
      <c r="A549" s="80"/>
      <c r="B549" s="69"/>
      <c r="C549" s="57" t="s">
        <v>730</v>
      </c>
      <c r="D549" s="57"/>
    </row>
    <row r="550" spans="1:4" x14ac:dyDescent="0.2">
      <c r="A550" s="80"/>
      <c r="B550" s="69"/>
      <c r="C550" s="57" t="s">
        <v>731</v>
      </c>
      <c r="D550" s="57"/>
    </row>
    <row r="551" spans="1:4" x14ac:dyDescent="0.2">
      <c r="A551" s="86"/>
      <c r="B551" s="59" t="s">
        <v>732</v>
      </c>
      <c r="C551" s="55" t="s">
        <v>281</v>
      </c>
      <c r="D551" s="55"/>
    </row>
    <row r="552" spans="1:4" x14ac:dyDescent="0.2">
      <c r="A552" s="87"/>
      <c r="B552" s="117"/>
      <c r="C552" s="55" t="s">
        <v>80</v>
      </c>
      <c r="D552" s="55"/>
    </row>
    <row r="553" spans="1:4" x14ac:dyDescent="0.2">
      <c r="A553" s="65"/>
      <c r="B553" s="68" t="s">
        <v>733</v>
      </c>
      <c r="C553" s="57" t="s">
        <v>734</v>
      </c>
      <c r="D553" s="57"/>
    </row>
    <row r="554" spans="1:4" x14ac:dyDescent="0.2">
      <c r="A554" s="66"/>
      <c r="B554" s="66"/>
      <c r="C554" s="57" t="s">
        <v>735</v>
      </c>
      <c r="D554" s="57"/>
    </row>
    <row r="555" spans="1:4" x14ac:dyDescent="0.2">
      <c r="A555" s="66"/>
      <c r="B555" s="66"/>
      <c r="C555" s="57" t="s">
        <v>736</v>
      </c>
      <c r="D555" s="57"/>
    </row>
    <row r="556" spans="1:4" x14ac:dyDescent="0.2">
      <c r="A556" s="66"/>
      <c r="B556" s="66"/>
      <c r="C556" s="57" t="s">
        <v>737</v>
      </c>
      <c r="D556" s="57"/>
    </row>
    <row r="557" spans="1:4" x14ac:dyDescent="0.2">
      <c r="A557" s="66"/>
      <c r="B557" s="66"/>
      <c r="C557" s="57" t="s">
        <v>738</v>
      </c>
      <c r="D557" s="57"/>
    </row>
    <row r="558" spans="1:4" x14ac:dyDescent="0.2">
      <c r="A558" s="66"/>
      <c r="B558" s="66"/>
      <c r="C558" s="57" t="s">
        <v>739</v>
      </c>
      <c r="D558" s="57"/>
    </row>
    <row r="559" spans="1:4" x14ac:dyDescent="0.2">
      <c r="A559" s="66"/>
      <c r="B559" s="66"/>
      <c r="C559" s="57" t="s">
        <v>740</v>
      </c>
      <c r="D559" s="57"/>
    </row>
    <row r="560" spans="1:4" x14ac:dyDescent="0.2">
      <c r="A560" s="66"/>
      <c r="B560" s="66"/>
      <c r="C560" s="57" t="s">
        <v>741</v>
      </c>
      <c r="D560" s="57"/>
    </row>
    <row r="561" spans="1:4" x14ac:dyDescent="0.2">
      <c r="A561" s="66"/>
      <c r="B561" s="66"/>
      <c r="C561" s="57" t="s">
        <v>742</v>
      </c>
      <c r="D561" s="57"/>
    </row>
    <row r="562" spans="1:4" x14ac:dyDescent="0.2">
      <c r="A562" s="66"/>
      <c r="B562" s="66"/>
      <c r="C562" s="57" t="s">
        <v>743</v>
      </c>
      <c r="D562" s="57"/>
    </row>
    <row r="563" spans="1:4" x14ac:dyDescent="0.2">
      <c r="A563" s="66"/>
      <c r="B563" s="66"/>
      <c r="C563" s="57" t="s">
        <v>744</v>
      </c>
      <c r="D563" s="57"/>
    </row>
    <row r="564" spans="1:4" x14ac:dyDescent="0.2">
      <c r="A564" s="66"/>
      <c r="B564" s="66"/>
      <c r="C564" s="57" t="s">
        <v>745</v>
      </c>
      <c r="D564" s="57"/>
    </row>
    <row r="565" spans="1:4" x14ac:dyDescent="0.2">
      <c r="A565" s="66"/>
      <c r="B565" s="66"/>
      <c r="C565" s="57" t="s">
        <v>746</v>
      </c>
      <c r="D565" s="57"/>
    </row>
    <row r="566" spans="1:4" x14ac:dyDescent="0.2">
      <c r="A566" s="66"/>
      <c r="B566" s="66"/>
      <c r="C566" s="57" t="s">
        <v>747</v>
      </c>
      <c r="D566" s="57"/>
    </row>
    <row r="567" spans="1:4" x14ac:dyDescent="0.2">
      <c r="A567" s="66"/>
      <c r="B567" s="66"/>
      <c r="C567" s="57" t="s">
        <v>748</v>
      </c>
      <c r="D567" s="57"/>
    </row>
    <row r="568" spans="1:4" x14ac:dyDescent="0.2">
      <c r="A568" s="66"/>
      <c r="B568" s="66"/>
      <c r="C568" s="57" t="s">
        <v>749</v>
      </c>
      <c r="D568" s="57"/>
    </row>
    <row r="569" spans="1:4" x14ac:dyDescent="0.2">
      <c r="A569" s="66"/>
      <c r="B569" s="66"/>
      <c r="C569" s="57" t="s">
        <v>750</v>
      </c>
      <c r="D569" s="57"/>
    </row>
    <row r="570" spans="1:4" x14ac:dyDescent="0.2">
      <c r="A570" s="66"/>
      <c r="B570" s="66"/>
      <c r="C570" s="57" t="s">
        <v>751</v>
      </c>
      <c r="D570" s="57"/>
    </row>
    <row r="571" spans="1:4" x14ac:dyDescent="0.2">
      <c r="A571" s="66"/>
      <c r="B571" s="66"/>
      <c r="C571" s="57" t="s">
        <v>752</v>
      </c>
      <c r="D571" s="57"/>
    </row>
    <row r="572" spans="1:4" x14ac:dyDescent="0.2">
      <c r="A572" s="66"/>
      <c r="B572" s="66"/>
      <c r="C572" s="57" t="s">
        <v>753</v>
      </c>
      <c r="D572" s="57"/>
    </row>
    <row r="573" spans="1:4" x14ac:dyDescent="0.2">
      <c r="A573" s="66"/>
      <c r="B573" s="66"/>
      <c r="C573" s="57" t="s">
        <v>754</v>
      </c>
      <c r="D573" s="57"/>
    </row>
    <row r="574" spans="1:4" x14ac:dyDescent="0.2">
      <c r="A574" s="66"/>
      <c r="B574" s="66"/>
      <c r="C574" s="57" t="s">
        <v>755</v>
      </c>
      <c r="D574" s="57"/>
    </row>
    <row r="575" spans="1:4" x14ac:dyDescent="0.2">
      <c r="A575" s="66"/>
      <c r="B575" s="66"/>
      <c r="C575" s="57" t="s">
        <v>756</v>
      </c>
      <c r="D575" s="57"/>
    </row>
    <row r="576" spans="1:4" x14ac:dyDescent="0.2">
      <c r="A576" s="66"/>
      <c r="B576" s="66"/>
      <c r="C576" s="57" t="s">
        <v>757</v>
      </c>
      <c r="D576" s="57"/>
    </row>
    <row r="577" spans="1:5" x14ac:dyDescent="0.2">
      <c r="A577" s="66"/>
      <c r="B577" s="66"/>
      <c r="C577" s="57" t="s">
        <v>758</v>
      </c>
      <c r="D577" s="57"/>
    </row>
    <row r="578" spans="1:5" x14ac:dyDescent="0.2">
      <c r="A578" s="66"/>
      <c r="B578" s="66"/>
      <c r="C578" s="57" t="s">
        <v>759</v>
      </c>
      <c r="D578" s="57"/>
    </row>
    <row r="579" spans="1:5" x14ac:dyDescent="0.2">
      <c r="A579" s="66"/>
      <c r="B579" s="66"/>
      <c r="C579" s="57" t="s">
        <v>760</v>
      </c>
      <c r="D579" s="57"/>
    </row>
    <row r="580" spans="1:5" x14ac:dyDescent="0.2">
      <c r="A580" s="66"/>
      <c r="B580" s="66"/>
      <c r="C580" s="57" t="s">
        <v>761</v>
      </c>
      <c r="D580" s="57"/>
      <c r="E580" t="s">
        <v>156</v>
      </c>
    </row>
    <row r="581" spans="1:5" x14ac:dyDescent="0.2">
      <c r="A581" s="66"/>
      <c r="B581" s="66"/>
      <c r="C581" s="57" t="s">
        <v>762</v>
      </c>
      <c r="D581" s="57"/>
      <c r="E581" t="s">
        <v>156</v>
      </c>
    </row>
    <row r="582" spans="1:5" x14ac:dyDescent="0.2">
      <c r="A582" s="66"/>
      <c r="B582" s="66"/>
      <c r="C582" s="57" t="s">
        <v>763</v>
      </c>
      <c r="D582" s="57"/>
    </row>
    <row r="583" spans="1:5" x14ac:dyDescent="0.2">
      <c r="A583" s="66"/>
      <c r="B583" s="66"/>
      <c r="C583" s="57" t="s">
        <v>764</v>
      </c>
      <c r="D583" s="57"/>
    </row>
    <row r="584" spans="1:5" x14ac:dyDescent="0.2">
      <c r="A584" s="66"/>
      <c r="B584" s="66"/>
      <c r="C584" s="57" t="s">
        <v>765</v>
      </c>
      <c r="D584" s="57"/>
    </row>
    <row r="585" spans="1:5" x14ac:dyDescent="0.2">
      <c r="A585" s="66"/>
      <c r="B585" s="66"/>
      <c r="C585" s="57" t="s">
        <v>766</v>
      </c>
      <c r="D585" s="57"/>
    </row>
    <row r="586" spans="1:5" x14ac:dyDescent="0.2">
      <c r="A586" s="66"/>
      <c r="B586" s="66"/>
      <c r="C586" s="57" t="s">
        <v>767</v>
      </c>
      <c r="D586" s="57"/>
    </row>
    <row r="587" spans="1:5" x14ac:dyDescent="0.2">
      <c r="A587" s="66"/>
      <c r="B587" s="66"/>
      <c r="C587" s="57" t="s">
        <v>768</v>
      </c>
      <c r="D587" s="57"/>
    </row>
    <row r="588" spans="1:5" x14ac:dyDescent="0.2">
      <c r="A588" s="66"/>
      <c r="B588" s="66"/>
      <c r="C588" s="57" t="s">
        <v>769</v>
      </c>
      <c r="D588" s="57"/>
    </row>
    <row r="589" spans="1:5" x14ac:dyDescent="0.2">
      <c r="A589" s="66"/>
      <c r="B589" s="66"/>
      <c r="C589" s="57" t="s">
        <v>770</v>
      </c>
      <c r="D589" s="57"/>
    </row>
    <row r="590" spans="1:5" x14ac:dyDescent="0.2">
      <c r="A590" s="66"/>
      <c r="B590" s="66"/>
      <c r="C590" s="57" t="s">
        <v>771</v>
      </c>
      <c r="D590" s="57"/>
    </row>
    <row r="591" spans="1:5" x14ac:dyDescent="0.2">
      <c r="A591" s="67"/>
      <c r="B591" s="67"/>
      <c r="C591" s="57" t="s">
        <v>772</v>
      </c>
      <c r="D591" s="57"/>
    </row>
    <row r="592" spans="1:5" x14ac:dyDescent="0.2">
      <c r="A592" s="64"/>
      <c r="B592" s="118" t="s">
        <v>68</v>
      </c>
      <c r="C592" s="55" t="s">
        <v>773</v>
      </c>
      <c r="D592" s="55"/>
    </row>
    <row r="593" spans="1:4" x14ac:dyDescent="0.2">
      <c r="A593" s="64"/>
      <c r="B593" s="118"/>
      <c r="C593" s="55" t="s">
        <v>774</v>
      </c>
      <c r="D593" s="55"/>
    </row>
    <row r="594" spans="1:4" x14ac:dyDescent="0.2">
      <c r="A594" s="64"/>
      <c r="B594" s="118"/>
      <c r="C594" s="55" t="s">
        <v>255</v>
      </c>
      <c r="D594" s="55"/>
    </row>
    <row r="595" spans="1:4" x14ac:dyDescent="0.2">
      <c r="A595" s="68"/>
      <c r="B595" s="74" t="s">
        <v>775</v>
      </c>
      <c r="C595" s="57" t="s">
        <v>281</v>
      </c>
      <c r="D595" s="57"/>
    </row>
    <row r="596" spans="1:4" x14ac:dyDescent="0.2">
      <c r="A596" s="119"/>
      <c r="B596" s="121"/>
      <c r="C596" s="120" t="s">
        <v>80</v>
      </c>
      <c r="D596" s="57"/>
    </row>
    <row r="597" spans="1:4" x14ac:dyDescent="0.2">
      <c r="A597" s="114"/>
      <c r="B597" s="114" t="s">
        <v>776</v>
      </c>
      <c r="C597" s="55" t="s">
        <v>777</v>
      </c>
      <c r="D597" s="55"/>
    </row>
    <row r="598" spans="1:4" x14ac:dyDescent="0.2">
      <c r="A598" s="64"/>
      <c r="B598" s="64"/>
      <c r="C598" s="55" t="s">
        <v>778</v>
      </c>
      <c r="D598" s="55"/>
    </row>
    <row r="599" spans="1:4" x14ac:dyDescent="0.2">
      <c r="A599" s="64"/>
      <c r="B599" s="64"/>
      <c r="C599" s="55" t="s">
        <v>779</v>
      </c>
      <c r="D599" s="55"/>
    </row>
    <row r="600" spans="1:4" x14ac:dyDescent="0.2">
      <c r="A600" s="64"/>
      <c r="B600" s="64"/>
      <c r="C600" s="55" t="s">
        <v>780</v>
      </c>
      <c r="D600" s="55"/>
    </row>
    <row r="601" spans="1:4" x14ac:dyDescent="0.2">
      <c r="A601" s="64"/>
      <c r="B601" s="64"/>
      <c r="C601" s="55" t="s">
        <v>781</v>
      </c>
      <c r="D601" s="55"/>
    </row>
    <row r="602" spans="1:4" x14ac:dyDescent="0.2">
      <c r="A602" s="64"/>
      <c r="B602" s="64"/>
      <c r="C602" s="55" t="s">
        <v>782</v>
      </c>
      <c r="D602" s="55"/>
    </row>
    <row r="603" spans="1:4" x14ac:dyDescent="0.2">
      <c r="A603" s="64"/>
      <c r="B603" s="64"/>
      <c r="C603" s="55" t="s">
        <v>783</v>
      </c>
      <c r="D603" s="55"/>
    </row>
    <row r="604" spans="1:4" x14ac:dyDescent="0.2">
      <c r="A604" s="64"/>
      <c r="B604" s="64"/>
      <c r="C604" s="55" t="s">
        <v>784</v>
      </c>
      <c r="D604" s="55"/>
    </row>
    <row r="605" spans="1:4" x14ac:dyDescent="0.2">
      <c r="A605" s="64"/>
      <c r="B605" s="64"/>
      <c r="C605" s="55" t="s">
        <v>785</v>
      </c>
      <c r="D605" s="55"/>
    </row>
    <row r="606" spans="1:4" x14ac:dyDescent="0.2">
      <c r="A606" s="64"/>
      <c r="B606" s="64"/>
      <c r="C606" s="55" t="s">
        <v>786</v>
      </c>
      <c r="D606" s="55"/>
    </row>
    <row r="607" spans="1:4" x14ac:dyDescent="0.2">
      <c r="A607" s="64"/>
      <c r="B607" s="64"/>
      <c r="C607" s="55" t="s">
        <v>787</v>
      </c>
      <c r="D607" s="55"/>
    </row>
    <row r="608" spans="1:4" x14ac:dyDescent="0.2">
      <c r="A608" s="64"/>
      <c r="B608" s="64"/>
      <c r="C608" s="55" t="s">
        <v>788</v>
      </c>
      <c r="D608" s="55"/>
    </row>
    <row r="609" spans="1:5" x14ac:dyDescent="0.2">
      <c r="A609" s="64"/>
      <c r="B609" s="64"/>
      <c r="C609" s="55" t="s">
        <v>789</v>
      </c>
      <c r="D609" s="55"/>
    </row>
    <row r="610" spans="1:5" x14ac:dyDescent="0.2">
      <c r="A610" s="64"/>
      <c r="B610" s="64"/>
      <c r="C610" s="55" t="s">
        <v>790</v>
      </c>
      <c r="D610" s="55"/>
    </row>
    <row r="611" spans="1:5" x14ac:dyDescent="0.2">
      <c r="A611" s="64"/>
      <c r="B611" s="64"/>
      <c r="C611" s="55" t="s">
        <v>791</v>
      </c>
      <c r="D611" s="55"/>
    </row>
    <row r="612" spans="1:5" x14ac:dyDescent="0.2">
      <c r="A612" s="64"/>
      <c r="B612" s="64"/>
      <c r="C612" s="55" t="s">
        <v>792</v>
      </c>
      <c r="D612" s="55"/>
    </row>
    <row r="613" spans="1:5" x14ac:dyDescent="0.2">
      <c r="A613" s="64"/>
      <c r="B613" s="64"/>
      <c r="C613" s="55" t="s">
        <v>793</v>
      </c>
      <c r="D613" s="55"/>
    </row>
    <row r="614" spans="1:5" x14ac:dyDescent="0.2">
      <c r="A614" s="64"/>
      <c r="B614" s="64"/>
      <c r="C614" s="55" t="s">
        <v>794</v>
      </c>
      <c r="D614" s="55"/>
    </row>
    <row r="615" spans="1:5" x14ac:dyDescent="0.2">
      <c r="A615" s="64"/>
      <c r="B615" s="64"/>
      <c r="C615" s="55" t="s">
        <v>795</v>
      </c>
      <c r="D615" s="55"/>
    </row>
    <row r="616" spans="1:5" x14ac:dyDescent="0.2">
      <c r="A616" s="64"/>
      <c r="B616" s="64"/>
      <c r="C616" s="55" t="s">
        <v>796</v>
      </c>
      <c r="D616" s="55"/>
    </row>
    <row r="617" spans="1:5" x14ac:dyDescent="0.2">
      <c r="A617" s="64"/>
      <c r="B617" s="64"/>
      <c r="C617" s="55" t="s">
        <v>797</v>
      </c>
      <c r="D617" s="55"/>
    </row>
    <row r="618" spans="1:5" x14ac:dyDescent="0.2">
      <c r="A618" s="64"/>
      <c r="B618" s="64"/>
      <c r="C618" s="55" t="s">
        <v>798</v>
      </c>
      <c r="D618" s="55"/>
    </row>
    <row r="619" spans="1:5" x14ac:dyDescent="0.2">
      <c r="A619" s="64"/>
      <c r="B619" s="64"/>
      <c r="C619" s="55" t="s">
        <v>799</v>
      </c>
      <c r="D619" s="55"/>
    </row>
    <row r="620" spans="1:5" x14ac:dyDescent="0.2">
      <c r="A620" s="64"/>
      <c r="B620" s="64"/>
      <c r="C620" s="55" t="s">
        <v>512</v>
      </c>
      <c r="D620" s="55"/>
    </row>
    <row r="621" spans="1:5" x14ac:dyDescent="0.2">
      <c r="A621" s="64"/>
      <c r="B621" s="64"/>
      <c r="C621" s="55" t="s">
        <v>800</v>
      </c>
      <c r="D621" s="55"/>
      <c r="E621" t="s">
        <v>156</v>
      </c>
    </row>
    <row r="622" spans="1:5" x14ac:dyDescent="0.2">
      <c r="A622" s="68"/>
      <c r="B622" s="68" t="s">
        <v>98</v>
      </c>
      <c r="C622" s="57" t="s">
        <v>801</v>
      </c>
      <c r="D622" s="57"/>
    </row>
    <row r="623" spans="1:5" x14ac:dyDescent="0.2">
      <c r="A623" s="69"/>
      <c r="B623" s="69"/>
      <c r="C623" s="57" t="s">
        <v>802</v>
      </c>
      <c r="D623" s="57"/>
    </row>
    <row r="624" spans="1:5" x14ac:dyDescent="0.2">
      <c r="A624" s="69"/>
      <c r="B624" s="69"/>
      <c r="C624" s="57" t="s">
        <v>803</v>
      </c>
      <c r="D624" s="57"/>
    </row>
    <row r="625" spans="1:5" x14ac:dyDescent="0.2">
      <c r="A625" s="69"/>
      <c r="B625" s="69"/>
      <c r="C625" s="57" t="s">
        <v>804</v>
      </c>
      <c r="D625" s="57"/>
    </row>
    <row r="626" spans="1:5" x14ac:dyDescent="0.2">
      <c r="A626" s="69"/>
      <c r="B626" s="69"/>
      <c r="C626" s="57" t="s">
        <v>805</v>
      </c>
      <c r="D626" s="57"/>
      <c r="E626" t="s">
        <v>156</v>
      </c>
    </row>
    <row r="627" spans="1:5" x14ac:dyDescent="0.2">
      <c r="A627" s="69"/>
      <c r="B627" s="69"/>
      <c r="C627" s="57" t="s">
        <v>806</v>
      </c>
      <c r="D627" s="57"/>
    </row>
    <row r="628" spans="1:5" x14ac:dyDescent="0.2">
      <c r="A628" s="69"/>
      <c r="B628" s="69"/>
      <c r="C628" s="57" t="s">
        <v>807</v>
      </c>
      <c r="D628" s="57"/>
    </row>
    <row r="629" spans="1:5" x14ac:dyDescent="0.2">
      <c r="A629" s="69"/>
      <c r="B629" s="69"/>
      <c r="C629" s="57" t="s">
        <v>404</v>
      </c>
      <c r="D629" s="57"/>
    </row>
    <row r="630" spans="1:5" x14ac:dyDescent="0.2">
      <c r="A630" s="69"/>
      <c r="B630" s="69"/>
      <c r="C630" s="57" t="s">
        <v>808</v>
      </c>
      <c r="D630" s="57"/>
    </row>
    <row r="631" spans="1:5" x14ac:dyDescent="0.2">
      <c r="A631" s="69"/>
      <c r="B631" s="69"/>
      <c r="C631" s="57" t="s">
        <v>809</v>
      </c>
      <c r="D631" s="57"/>
    </row>
    <row r="632" spans="1:5" x14ac:dyDescent="0.2">
      <c r="A632" s="69"/>
      <c r="B632" s="69"/>
      <c r="C632" s="57" t="s">
        <v>810</v>
      </c>
      <c r="D632" s="57"/>
    </row>
    <row r="633" spans="1:5" x14ac:dyDescent="0.2">
      <c r="A633" s="70"/>
      <c r="B633" s="70"/>
      <c r="C633" s="57" t="s">
        <v>255</v>
      </c>
      <c r="D633" s="57"/>
    </row>
    <row r="634" spans="1:5" x14ac:dyDescent="0.2">
      <c r="A634" s="64"/>
      <c r="B634" s="118" t="s">
        <v>99</v>
      </c>
      <c r="C634" s="55" t="s">
        <v>811</v>
      </c>
      <c r="D634" s="55" t="s">
        <v>812</v>
      </c>
    </row>
    <row r="635" spans="1:5" x14ac:dyDescent="0.2">
      <c r="A635" s="64"/>
      <c r="B635" s="118"/>
      <c r="C635" s="55" t="s">
        <v>813</v>
      </c>
      <c r="D635" s="55" t="s">
        <v>814</v>
      </c>
    </row>
    <row r="636" spans="1:5" x14ac:dyDescent="0.2">
      <c r="A636" s="64"/>
      <c r="B636" s="118"/>
      <c r="C636" s="55" t="s">
        <v>815</v>
      </c>
      <c r="D636" s="55" t="s">
        <v>816</v>
      </c>
    </row>
    <row r="637" spans="1:5" x14ac:dyDescent="0.2">
      <c r="A637" s="64"/>
      <c r="B637" s="118"/>
      <c r="C637" s="55" t="s">
        <v>817</v>
      </c>
      <c r="D637" s="55" t="s">
        <v>818</v>
      </c>
    </row>
    <row r="638" spans="1:5" x14ac:dyDescent="0.2">
      <c r="A638" s="64"/>
      <c r="B638" s="118"/>
      <c r="C638" s="55" t="s">
        <v>819</v>
      </c>
      <c r="D638" s="55" t="s">
        <v>820</v>
      </c>
    </row>
    <row r="639" spans="1:5" x14ac:dyDescent="0.2">
      <c r="A639" s="64"/>
      <c r="B639" s="118"/>
      <c r="C639" s="55" t="s">
        <v>821</v>
      </c>
      <c r="D639" s="55" t="s">
        <v>822</v>
      </c>
    </row>
    <row r="640" spans="1:5" x14ac:dyDescent="0.2">
      <c r="A640" s="64"/>
      <c r="B640" s="118"/>
      <c r="C640" s="55" t="s">
        <v>823</v>
      </c>
      <c r="D640" s="55" t="s">
        <v>824</v>
      </c>
    </row>
    <row r="641" spans="1:4" x14ac:dyDescent="0.2">
      <c r="A641" s="64"/>
      <c r="B641" s="118"/>
      <c r="C641" s="55" t="s">
        <v>825</v>
      </c>
      <c r="D641" s="55" t="s">
        <v>825</v>
      </c>
    </row>
    <row r="642" spans="1:4" x14ac:dyDescent="0.2">
      <c r="A642" s="64"/>
      <c r="B642" s="118"/>
      <c r="C642" s="55" t="s">
        <v>255</v>
      </c>
      <c r="D642" s="55"/>
    </row>
    <row r="643" spans="1:4" x14ac:dyDescent="0.2">
      <c r="A643" s="71"/>
      <c r="B643" s="71" t="s">
        <v>826</v>
      </c>
      <c r="C643" s="57" t="s">
        <v>827</v>
      </c>
      <c r="D643" s="57" t="s">
        <v>828</v>
      </c>
    </row>
    <row r="644" spans="1:4" x14ac:dyDescent="0.2">
      <c r="A644" s="72"/>
      <c r="B644" s="72"/>
      <c r="C644" s="57" t="s">
        <v>829</v>
      </c>
      <c r="D644" s="57" t="s">
        <v>830</v>
      </c>
    </row>
    <row r="645" spans="1:4" x14ac:dyDescent="0.2">
      <c r="A645" s="72"/>
      <c r="B645" s="72"/>
      <c r="C645" s="57" t="s">
        <v>831</v>
      </c>
      <c r="D645" s="57" t="s">
        <v>832</v>
      </c>
    </row>
    <row r="646" spans="1:4" x14ac:dyDescent="0.2">
      <c r="A646" s="72"/>
      <c r="B646" s="72"/>
      <c r="C646" s="57" t="s">
        <v>833</v>
      </c>
      <c r="D646" s="57" t="s">
        <v>834</v>
      </c>
    </row>
    <row r="647" spans="1:4" x14ac:dyDescent="0.2">
      <c r="A647" s="72"/>
      <c r="B647" s="72"/>
      <c r="C647" s="57" t="s">
        <v>835</v>
      </c>
      <c r="D647" s="57"/>
    </row>
    <row r="648" spans="1:4" x14ac:dyDescent="0.2">
      <c r="A648" s="73"/>
      <c r="B648" s="73"/>
      <c r="C648" s="57" t="s">
        <v>255</v>
      </c>
      <c r="D648" s="57"/>
    </row>
    <row r="649" spans="1:4" x14ac:dyDescent="0.2">
      <c r="A649" s="64"/>
      <c r="B649" s="118" t="s">
        <v>90</v>
      </c>
      <c r="C649" s="55" t="s">
        <v>836</v>
      </c>
      <c r="D649" s="55"/>
    </row>
    <row r="650" spans="1:4" x14ac:dyDescent="0.2">
      <c r="A650" s="64"/>
      <c r="B650" s="118"/>
      <c r="C650" s="55" t="s">
        <v>837</v>
      </c>
      <c r="D650" s="55"/>
    </row>
    <row r="651" spans="1:4" x14ac:dyDescent="0.2">
      <c r="A651" s="64"/>
      <c r="B651" s="118"/>
      <c r="C651" s="55" t="s">
        <v>838</v>
      </c>
      <c r="D651" s="55"/>
    </row>
    <row r="652" spans="1:4" x14ac:dyDescent="0.2">
      <c r="A652" s="64"/>
      <c r="B652" s="118"/>
      <c r="C652" s="55" t="s">
        <v>839</v>
      </c>
      <c r="D652" s="55"/>
    </row>
    <row r="653" spans="1:4" x14ac:dyDescent="0.2">
      <c r="A653" s="64"/>
      <c r="B653" s="118"/>
      <c r="C653" s="55" t="s">
        <v>255</v>
      </c>
      <c r="D653" s="55"/>
    </row>
    <row r="654" spans="1:4" x14ac:dyDescent="0.2">
      <c r="A654" s="71"/>
      <c r="B654" s="71" t="s">
        <v>91</v>
      </c>
      <c r="C654" s="57" t="s">
        <v>840</v>
      </c>
      <c r="D654" s="57"/>
    </row>
    <row r="655" spans="1:4" x14ac:dyDescent="0.2">
      <c r="A655" s="72"/>
      <c r="B655" s="72"/>
      <c r="C655" s="57" t="s">
        <v>841</v>
      </c>
      <c r="D655" s="57"/>
    </row>
    <row r="656" spans="1:4" x14ac:dyDescent="0.2">
      <c r="A656" s="64"/>
      <c r="B656" s="118" t="s">
        <v>22</v>
      </c>
      <c r="C656" s="55" t="s">
        <v>37</v>
      </c>
      <c r="D656" s="55"/>
    </row>
    <row r="657" spans="1:6" x14ac:dyDescent="0.2">
      <c r="A657" s="64"/>
      <c r="B657" s="118"/>
      <c r="C657" s="55" t="s">
        <v>842</v>
      </c>
      <c r="D657" s="55"/>
    </row>
    <row r="658" spans="1:6" x14ac:dyDescent="0.2">
      <c r="A658" s="71"/>
      <c r="B658" s="71" t="s">
        <v>843</v>
      </c>
      <c r="C658" s="57" t="s">
        <v>844</v>
      </c>
      <c r="D658" s="57"/>
    </row>
    <row r="659" spans="1:6" x14ac:dyDescent="0.2">
      <c r="A659" s="72"/>
      <c r="B659" s="72"/>
      <c r="C659" s="57" t="s">
        <v>845</v>
      </c>
      <c r="D659" s="57"/>
    </row>
    <row r="660" spans="1:6" x14ac:dyDescent="0.2">
      <c r="A660" s="72"/>
      <c r="B660" s="72"/>
      <c r="C660" s="57" t="s">
        <v>846</v>
      </c>
      <c r="D660" s="57"/>
    </row>
    <row r="661" spans="1:6" x14ac:dyDescent="0.2">
      <c r="A661" s="72"/>
      <c r="B661" s="72"/>
      <c r="C661" s="57" t="s">
        <v>847</v>
      </c>
      <c r="D661" s="57"/>
    </row>
    <row r="662" spans="1:6" x14ac:dyDescent="0.2">
      <c r="A662" s="72"/>
      <c r="B662" s="72"/>
      <c r="C662" s="57" t="s">
        <v>848</v>
      </c>
      <c r="D662" s="57"/>
    </row>
    <row r="663" spans="1:6" x14ac:dyDescent="0.2">
      <c r="A663" s="72"/>
      <c r="B663" s="72"/>
      <c r="C663" s="57" t="s">
        <v>849</v>
      </c>
      <c r="D663" s="57"/>
    </row>
    <row r="664" spans="1:6" x14ac:dyDescent="0.2">
      <c r="A664" s="72"/>
      <c r="B664" s="72"/>
      <c r="C664" s="57" t="s">
        <v>255</v>
      </c>
      <c r="D664" s="57"/>
    </row>
    <row r="665" spans="1:6" x14ac:dyDescent="0.2">
      <c r="A665" s="73"/>
      <c r="B665" s="73"/>
      <c r="C665" s="57" t="s">
        <v>850</v>
      </c>
      <c r="D665" s="57"/>
    </row>
    <row r="666" spans="1:6" x14ac:dyDescent="0.2">
      <c r="A666" s="64"/>
      <c r="B666" s="118" t="s">
        <v>851</v>
      </c>
      <c r="C666" s="55" t="s">
        <v>852</v>
      </c>
      <c r="D666" s="55"/>
    </row>
    <row r="667" spans="1:6" x14ac:dyDescent="0.2">
      <c r="A667" s="64"/>
      <c r="B667" s="118"/>
      <c r="C667" s="55" t="s">
        <v>853</v>
      </c>
      <c r="D667" s="55"/>
      <c r="F667" s="8"/>
    </row>
    <row r="668" spans="1:6" x14ac:dyDescent="0.2">
      <c r="A668" s="71"/>
      <c r="B668" s="71" t="s">
        <v>854</v>
      </c>
      <c r="C668" s="57" t="s">
        <v>855</v>
      </c>
      <c r="D668" s="57"/>
    </row>
    <row r="669" spans="1:6" x14ac:dyDescent="0.2">
      <c r="A669" s="72"/>
      <c r="B669" s="72"/>
      <c r="C669" s="57" t="s">
        <v>856</v>
      </c>
      <c r="D669" s="57"/>
    </row>
    <row r="670" spans="1:6" x14ac:dyDescent="0.2">
      <c r="A670" s="72"/>
      <c r="B670" s="72"/>
      <c r="C670" s="57" t="s">
        <v>857</v>
      </c>
      <c r="D670" s="57"/>
    </row>
    <row r="671" spans="1:6" x14ac:dyDescent="0.2">
      <c r="A671" s="72"/>
      <c r="B671" s="72"/>
      <c r="C671" s="57" t="s">
        <v>858</v>
      </c>
      <c r="D671" s="57"/>
    </row>
    <row r="672" spans="1:6" x14ac:dyDescent="0.2">
      <c r="A672" s="72"/>
      <c r="B672" s="72"/>
      <c r="C672" s="57" t="s">
        <v>859</v>
      </c>
      <c r="D672" s="57"/>
    </row>
    <row r="673" spans="1:4" x14ac:dyDescent="0.2">
      <c r="A673" s="72"/>
      <c r="B673" s="72"/>
      <c r="C673" s="57" t="s">
        <v>860</v>
      </c>
      <c r="D673" s="57"/>
    </row>
    <row r="674" spans="1:4" x14ac:dyDescent="0.2">
      <c r="A674" s="72"/>
      <c r="B674" s="72"/>
      <c r="C674" s="57" t="s">
        <v>861</v>
      </c>
      <c r="D674" s="57"/>
    </row>
    <row r="675" spans="1:4" x14ac:dyDescent="0.2">
      <c r="A675" s="72"/>
      <c r="B675" s="72"/>
      <c r="C675" s="57" t="s">
        <v>862</v>
      </c>
      <c r="D675" s="57"/>
    </row>
    <row r="676" spans="1:4" x14ac:dyDescent="0.2">
      <c r="A676" s="72"/>
      <c r="B676" s="72"/>
      <c r="C676" s="57" t="s">
        <v>863</v>
      </c>
      <c r="D676" s="57"/>
    </row>
    <row r="677" spans="1:4" x14ac:dyDescent="0.2">
      <c r="A677" s="72"/>
      <c r="B677" s="72"/>
      <c r="C677" s="57" t="s">
        <v>864</v>
      </c>
      <c r="D677" s="57"/>
    </row>
    <row r="678" spans="1:4" x14ac:dyDescent="0.2">
      <c r="A678" s="72"/>
      <c r="B678" s="72"/>
      <c r="C678" s="57" t="s">
        <v>512</v>
      </c>
      <c r="D678" s="57"/>
    </row>
    <row r="679" spans="1:4" x14ac:dyDescent="0.2">
      <c r="A679" s="73"/>
      <c r="B679" s="73"/>
      <c r="C679" s="57" t="s">
        <v>850</v>
      </c>
      <c r="D679" s="57"/>
    </row>
    <row r="680" spans="1:4" x14ac:dyDescent="0.2">
      <c r="A680" s="93"/>
      <c r="B680" s="93" t="s">
        <v>865</v>
      </c>
      <c r="C680" s="55" t="s">
        <v>844</v>
      </c>
      <c r="D680" s="55"/>
    </row>
    <row r="681" spans="1:4" x14ac:dyDescent="0.2">
      <c r="A681" s="95"/>
      <c r="B681" s="95"/>
      <c r="C681" s="55" t="s">
        <v>845</v>
      </c>
      <c r="D681" s="55"/>
    </row>
    <row r="682" spans="1:4" x14ac:dyDescent="0.2">
      <c r="A682" s="95"/>
      <c r="B682" s="95"/>
      <c r="C682" s="55" t="s">
        <v>846</v>
      </c>
      <c r="D682" s="55"/>
    </row>
    <row r="683" spans="1:4" x14ac:dyDescent="0.2">
      <c r="A683" s="95"/>
      <c r="B683" s="95"/>
      <c r="C683" s="55" t="s">
        <v>847</v>
      </c>
      <c r="D683" s="55"/>
    </row>
    <row r="684" spans="1:4" x14ac:dyDescent="0.2">
      <c r="A684" s="95"/>
      <c r="B684" s="95"/>
      <c r="C684" s="55" t="s">
        <v>848</v>
      </c>
      <c r="D684" s="55"/>
    </row>
    <row r="685" spans="1:4" x14ac:dyDescent="0.2">
      <c r="A685" s="95"/>
      <c r="B685" s="95"/>
      <c r="C685" s="55" t="s">
        <v>849</v>
      </c>
      <c r="D685" s="55"/>
    </row>
    <row r="686" spans="1:4" x14ac:dyDescent="0.2">
      <c r="A686" s="95"/>
      <c r="B686" s="95"/>
      <c r="C686" s="55" t="s">
        <v>255</v>
      </c>
      <c r="D686" s="55"/>
    </row>
    <row r="687" spans="1:4" x14ac:dyDescent="0.2">
      <c r="A687" s="95"/>
      <c r="B687" s="95"/>
      <c r="C687" s="55" t="s">
        <v>850</v>
      </c>
      <c r="D687" s="55"/>
    </row>
    <row r="688" spans="1:4" x14ac:dyDescent="0.2">
      <c r="A688" s="71"/>
      <c r="B688" s="68" t="s">
        <v>866</v>
      </c>
      <c r="C688" s="57" t="s">
        <v>867</v>
      </c>
      <c r="D688" s="57"/>
    </row>
    <row r="689" spans="1:4" x14ac:dyDescent="0.2">
      <c r="A689" s="72"/>
      <c r="B689" s="70"/>
      <c r="C689" s="57" t="s">
        <v>868</v>
      </c>
      <c r="D689" s="57"/>
    </row>
    <row r="690" spans="1:4" x14ac:dyDescent="0.2">
      <c r="A690" s="93"/>
      <c r="B690" s="93" t="s">
        <v>869</v>
      </c>
      <c r="C690" s="55" t="s">
        <v>870</v>
      </c>
      <c r="D690" s="55"/>
    </row>
    <row r="691" spans="1:4" x14ac:dyDescent="0.2">
      <c r="A691" s="95"/>
      <c r="B691" s="95"/>
      <c r="C691" s="55" t="s">
        <v>871</v>
      </c>
      <c r="D691" s="55"/>
    </row>
    <row r="692" spans="1:4" x14ac:dyDescent="0.2">
      <c r="A692" s="71"/>
      <c r="B692" s="71" t="s">
        <v>872</v>
      </c>
      <c r="C692" s="57" t="s">
        <v>873</v>
      </c>
      <c r="D692" s="57"/>
    </row>
    <row r="693" spans="1:4" x14ac:dyDescent="0.2">
      <c r="A693" s="72"/>
      <c r="B693" s="72"/>
      <c r="C693" s="57" t="s">
        <v>689</v>
      </c>
      <c r="D693" s="57"/>
    </row>
    <row r="694" spans="1:4" x14ac:dyDescent="0.2">
      <c r="A694" s="72"/>
      <c r="B694" s="72"/>
      <c r="C694" s="57" t="s">
        <v>874</v>
      </c>
      <c r="D694" s="57"/>
    </row>
    <row r="695" spans="1:4" x14ac:dyDescent="0.2">
      <c r="A695" s="72"/>
      <c r="B695" s="72"/>
      <c r="C695" s="57" t="s">
        <v>875</v>
      </c>
      <c r="D695" s="57"/>
    </row>
    <row r="696" spans="1:4" x14ac:dyDescent="0.2">
      <c r="A696" s="72"/>
      <c r="B696" s="72"/>
      <c r="C696" s="57" t="s">
        <v>876</v>
      </c>
      <c r="D696" s="57"/>
    </row>
    <row r="697" spans="1:4" x14ac:dyDescent="0.2">
      <c r="A697" s="72"/>
      <c r="B697" s="72"/>
      <c r="C697" s="57" t="s">
        <v>89</v>
      </c>
      <c r="D697" s="57"/>
    </row>
    <row r="698" spans="1:4" x14ac:dyDescent="0.2">
      <c r="A698" s="72"/>
      <c r="B698" s="72"/>
      <c r="C698" s="57" t="s">
        <v>877</v>
      </c>
      <c r="D698" s="57"/>
    </row>
    <row r="699" spans="1:4" x14ac:dyDescent="0.2">
      <c r="A699" s="72"/>
      <c r="B699" s="72"/>
      <c r="C699" s="57" t="s">
        <v>878</v>
      </c>
      <c r="D699" s="57"/>
    </row>
    <row r="700" spans="1:4" x14ac:dyDescent="0.2">
      <c r="A700" s="72"/>
      <c r="B700" s="72"/>
      <c r="C700" s="57" t="s">
        <v>255</v>
      </c>
      <c r="D700" s="57"/>
    </row>
    <row r="701" spans="1:4" x14ac:dyDescent="0.2">
      <c r="A701" s="93"/>
      <c r="B701" s="93" t="s">
        <v>879</v>
      </c>
      <c r="C701" s="55" t="s">
        <v>378</v>
      </c>
      <c r="D701" s="55"/>
    </row>
    <row r="702" spans="1:4" x14ac:dyDescent="0.2">
      <c r="A702" s="95"/>
      <c r="B702" s="95"/>
      <c r="C702" s="55" t="s">
        <v>379</v>
      </c>
      <c r="D702" s="55"/>
    </row>
    <row r="703" spans="1:4" x14ac:dyDescent="0.2">
      <c r="A703" s="95"/>
      <c r="B703" s="95"/>
      <c r="C703" s="55" t="s">
        <v>380</v>
      </c>
      <c r="D703" s="55"/>
    </row>
    <row r="704" spans="1:4" x14ac:dyDescent="0.2">
      <c r="A704" s="95"/>
      <c r="B704" s="95"/>
      <c r="C704" s="55" t="s">
        <v>381</v>
      </c>
      <c r="D704" s="55"/>
    </row>
    <row r="705" spans="1:5" x14ac:dyDescent="0.2">
      <c r="A705" s="95"/>
      <c r="B705" s="95"/>
      <c r="C705" s="55" t="s">
        <v>382</v>
      </c>
      <c r="D705" s="55"/>
    </row>
    <row r="706" spans="1:5" x14ac:dyDescent="0.2">
      <c r="A706" s="95"/>
      <c r="B706" s="95"/>
      <c r="C706" s="55" t="s">
        <v>383</v>
      </c>
      <c r="D706" s="55"/>
    </row>
    <row r="707" spans="1:5" x14ac:dyDescent="0.2">
      <c r="A707" s="95"/>
      <c r="B707" s="95"/>
      <c r="C707" s="55" t="s">
        <v>385</v>
      </c>
      <c r="D707" s="55"/>
    </row>
    <row r="708" spans="1:5" x14ac:dyDescent="0.2">
      <c r="A708" s="95"/>
      <c r="B708" s="95"/>
      <c r="C708" s="55" t="s">
        <v>386</v>
      </c>
      <c r="D708" s="55"/>
    </row>
    <row r="709" spans="1:5" x14ac:dyDescent="0.2">
      <c r="A709" s="95"/>
      <c r="B709" s="95"/>
      <c r="C709" s="55" t="s">
        <v>387</v>
      </c>
      <c r="D709" s="55"/>
    </row>
    <row r="710" spans="1:5" x14ac:dyDescent="0.2">
      <c r="A710" s="95"/>
      <c r="B710" s="95"/>
      <c r="C710" s="55" t="s">
        <v>388</v>
      </c>
      <c r="D710" s="55"/>
    </row>
    <row r="711" spans="1:5" x14ac:dyDescent="0.2">
      <c r="A711" s="95"/>
      <c r="B711" s="95"/>
      <c r="C711" s="55" t="s">
        <v>389</v>
      </c>
      <c r="D711" s="55"/>
    </row>
    <row r="712" spans="1:5" x14ac:dyDescent="0.2">
      <c r="A712" s="95"/>
      <c r="B712" s="95"/>
      <c r="C712" s="55" t="s">
        <v>390</v>
      </c>
      <c r="D712" s="55"/>
    </row>
    <row r="713" spans="1:5" x14ac:dyDescent="0.2">
      <c r="A713" s="95"/>
      <c r="B713" s="95"/>
      <c r="C713" s="55" t="s">
        <v>391</v>
      </c>
      <c r="D713" s="55"/>
    </row>
    <row r="714" spans="1:5" x14ac:dyDescent="0.2">
      <c r="A714" s="95"/>
      <c r="B714" s="95"/>
      <c r="C714" s="55" t="s">
        <v>392</v>
      </c>
      <c r="D714" s="55"/>
    </row>
    <row r="715" spans="1:5" x14ac:dyDescent="0.2">
      <c r="A715" s="95"/>
      <c r="B715" s="95"/>
      <c r="C715" s="55" t="s">
        <v>393</v>
      </c>
      <c r="D715" s="55"/>
    </row>
    <row r="716" spans="1:5" x14ac:dyDescent="0.2">
      <c r="A716" s="95"/>
      <c r="B716" s="95"/>
      <c r="C716" s="55" t="s">
        <v>394</v>
      </c>
      <c r="D716" s="55" t="s">
        <v>395</v>
      </c>
      <c r="E716" t="s">
        <v>156</v>
      </c>
    </row>
    <row r="717" spans="1:5" x14ac:dyDescent="0.2">
      <c r="A717" s="95"/>
      <c r="B717" s="95"/>
      <c r="C717" s="55" t="s">
        <v>396</v>
      </c>
      <c r="D717" s="55"/>
    </row>
    <row r="718" spans="1:5" x14ac:dyDescent="0.2">
      <c r="A718" s="95"/>
      <c r="B718" s="95"/>
      <c r="C718" s="55" t="s">
        <v>397</v>
      </c>
      <c r="D718" s="55"/>
    </row>
    <row r="719" spans="1:5" x14ac:dyDescent="0.2">
      <c r="A719" s="95"/>
      <c r="B719" s="95"/>
      <c r="C719" s="55" t="s">
        <v>398</v>
      </c>
      <c r="D719" s="55"/>
    </row>
    <row r="720" spans="1:5" x14ac:dyDescent="0.2">
      <c r="A720" s="95"/>
      <c r="B720" s="95"/>
      <c r="C720" s="55" t="s">
        <v>399</v>
      </c>
      <c r="D720" s="55"/>
    </row>
    <row r="721" spans="1:4" x14ac:dyDescent="0.2">
      <c r="A721" s="95"/>
      <c r="B721" s="95"/>
      <c r="C721" s="55" t="s">
        <v>400</v>
      </c>
      <c r="D721" s="55"/>
    </row>
    <row r="722" spans="1:4" x14ac:dyDescent="0.2">
      <c r="A722" s="95"/>
      <c r="B722" s="95"/>
      <c r="C722" s="55" t="s">
        <v>401</v>
      </c>
      <c r="D722" s="55"/>
    </row>
    <row r="723" spans="1:4" x14ac:dyDescent="0.2">
      <c r="A723" s="95"/>
      <c r="B723" s="95"/>
      <c r="C723" s="55" t="s">
        <v>402</v>
      </c>
      <c r="D723" s="55"/>
    </row>
    <row r="724" spans="1:4" x14ac:dyDescent="0.2">
      <c r="A724" s="95"/>
      <c r="B724" s="95"/>
      <c r="C724" s="55" t="s">
        <v>403</v>
      </c>
      <c r="D724" s="55"/>
    </row>
    <row r="725" spans="1:4" x14ac:dyDescent="0.2">
      <c r="A725" s="95"/>
      <c r="B725" s="95"/>
      <c r="C725" s="55" t="s">
        <v>404</v>
      </c>
      <c r="D725" s="55"/>
    </row>
    <row r="726" spans="1:4" x14ac:dyDescent="0.2">
      <c r="A726" s="95"/>
      <c r="B726" s="95"/>
      <c r="C726" s="55" t="s">
        <v>405</v>
      </c>
      <c r="D726" s="55"/>
    </row>
    <row r="727" spans="1:4" x14ac:dyDescent="0.2">
      <c r="A727" s="95"/>
      <c r="B727" s="95"/>
      <c r="C727" s="55" t="s">
        <v>406</v>
      </c>
      <c r="D727" s="55"/>
    </row>
    <row r="728" spans="1:4" x14ac:dyDescent="0.2">
      <c r="A728" s="95"/>
      <c r="B728" s="95"/>
      <c r="C728" s="55" t="s">
        <v>407</v>
      </c>
      <c r="D728" s="55"/>
    </row>
    <row r="729" spans="1:4" x14ac:dyDescent="0.2">
      <c r="A729" s="95"/>
      <c r="B729" s="95"/>
      <c r="C729" s="55" t="s">
        <v>408</v>
      </c>
      <c r="D729" s="55"/>
    </row>
    <row r="730" spans="1:4" x14ac:dyDescent="0.2">
      <c r="A730" s="95"/>
      <c r="B730" s="95"/>
      <c r="C730" s="55" t="s">
        <v>409</v>
      </c>
      <c r="D730" s="55"/>
    </row>
    <row r="731" spans="1:4" x14ac:dyDescent="0.2">
      <c r="A731" s="95"/>
      <c r="B731" s="95"/>
      <c r="C731" s="55" t="s">
        <v>410</v>
      </c>
      <c r="D731" s="55"/>
    </row>
    <row r="732" spans="1:4" x14ac:dyDescent="0.2">
      <c r="A732" s="95"/>
      <c r="B732" s="95"/>
      <c r="C732" s="55" t="s">
        <v>411</v>
      </c>
      <c r="D732" s="55"/>
    </row>
    <row r="733" spans="1:4" x14ac:dyDescent="0.2">
      <c r="A733" s="95"/>
      <c r="B733" s="95"/>
      <c r="C733" s="55" t="s">
        <v>412</v>
      </c>
      <c r="D733" s="55"/>
    </row>
    <row r="734" spans="1:4" x14ac:dyDescent="0.2">
      <c r="A734" s="95"/>
      <c r="B734" s="95"/>
      <c r="C734" s="55" t="s">
        <v>413</v>
      </c>
      <c r="D734" s="55"/>
    </row>
    <row r="735" spans="1:4" x14ac:dyDescent="0.2">
      <c r="A735" s="95"/>
      <c r="B735" s="95"/>
      <c r="C735" s="55" t="s">
        <v>414</v>
      </c>
      <c r="D735" s="55"/>
    </row>
    <row r="736" spans="1:4" x14ac:dyDescent="0.2">
      <c r="A736" s="95"/>
      <c r="B736" s="95"/>
      <c r="C736" s="55" t="s">
        <v>415</v>
      </c>
      <c r="D736" s="55"/>
    </row>
    <row r="737" spans="1:4" x14ac:dyDescent="0.2">
      <c r="A737" s="95"/>
      <c r="B737" s="95"/>
      <c r="C737" s="55" t="s">
        <v>416</v>
      </c>
      <c r="D737" s="55"/>
    </row>
    <row r="738" spans="1:4" x14ac:dyDescent="0.2">
      <c r="A738" s="95"/>
      <c r="B738" s="95"/>
      <c r="C738" s="55" t="s">
        <v>417</v>
      </c>
      <c r="D738" s="55"/>
    </row>
    <row r="739" spans="1:4" x14ac:dyDescent="0.2">
      <c r="A739" s="95"/>
      <c r="B739" s="95"/>
      <c r="C739" s="55" t="s">
        <v>418</v>
      </c>
      <c r="D739" s="55"/>
    </row>
    <row r="740" spans="1:4" x14ac:dyDescent="0.2">
      <c r="A740" s="95"/>
      <c r="B740" s="95"/>
      <c r="C740" s="55" t="s">
        <v>419</v>
      </c>
      <c r="D740" s="55"/>
    </row>
    <row r="741" spans="1:4" x14ac:dyDescent="0.2">
      <c r="A741" s="95"/>
      <c r="B741" s="95"/>
      <c r="C741" s="55" t="s">
        <v>420</v>
      </c>
      <c r="D741" s="55"/>
    </row>
    <row r="742" spans="1:4" x14ac:dyDescent="0.2">
      <c r="A742" s="95"/>
      <c r="B742" s="95"/>
      <c r="C742" s="55" t="s">
        <v>421</v>
      </c>
      <c r="D742" s="55"/>
    </row>
    <row r="743" spans="1:4" x14ac:dyDescent="0.2">
      <c r="A743" s="95"/>
      <c r="B743" s="95"/>
      <c r="C743" s="55" t="s">
        <v>422</v>
      </c>
      <c r="D743" s="55"/>
    </row>
    <row r="744" spans="1:4" x14ac:dyDescent="0.2">
      <c r="A744" s="95"/>
      <c r="B744" s="95"/>
      <c r="C744" s="55" t="s">
        <v>423</v>
      </c>
      <c r="D744" s="55"/>
    </row>
    <row r="745" spans="1:4" x14ac:dyDescent="0.2">
      <c r="A745" s="95"/>
      <c r="B745" s="95"/>
      <c r="C745" s="55" t="s">
        <v>424</v>
      </c>
      <c r="D745" s="55"/>
    </row>
    <row r="746" spans="1:4" x14ac:dyDescent="0.2">
      <c r="A746" s="95"/>
      <c r="B746" s="95"/>
      <c r="C746" s="55" t="s">
        <v>425</v>
      </c>
      <c r="D746" s="55"/>
    </row>
    <row r="747" spans="1:4" x14ac:dyDescent="0.2">
      <c r="A747" s="95"/>
      <c r="B747" s="95"/>
      <c r="C747" s="55" t="s">
        <v>426</v>
      </c>
      <c r="D747" s="55"/>
    </row>
    <row r="748" spans="1:4" x14ac:dyDescent="0.2">
      <c r="A748" s="95"/>
      <c r="B748" s="95"/>
      <c r="C748" s="55" t="s">
        <v>427</v>
      </c>
      <c r="D748" s="55"/>
    </row>
    <row r="749" spans="1:4" x14ac:dyDescent="0.2">
      <c r="A749" s="95"/>
      <c r="B749" s="95"/>
      <c r="C749" s="55" t="s">
        <v>428</v>
      </c>
      <c r="D749" s="55"/>
    </row>
    <row r="750" spans="1:4" x14ac:dyDescent="0.2">
      <c r="A750" s="95"/>
      <c r="B750" s="95"/>
      <c r="C750" s="55" t="s">
        <v>31</v>
      </c>
      <c r="D750" s="55"/>
    </row>
    <row r="751" spans="1:4" x14ac:dyDescent="0.2">
      <c r="A751" s="95"/>
      <c r="B751" s="95"/>
      <c r="C751" s="55" t="s">
        <v>149</v>
      </c>
      <c r="D751" s="55"/>
    </row>
    <row r="752" spans="1:4" x14ac:dyDescent="0.2">
      <c r="A752" s="95"/>
      <c r="B752" s="95"/>
      <c r="C752" s="55" t="s">
        <v>150</v>
      </c>
      <c r="D752" s="55"/>
    </row>
    <row r="753" spans="1:4" x14ac:dyDescent="0.2">
      <c r="A753" s="95"/>
      <c r="B753" s="95"/>
      <c r="C753" s="55" t="s">
        <v>151</v>
      </c>
      <c r="D753" s="55"/>
    </row>
    <row r="754" spans="1:4" x14ac:dyDescent="0.2">
      <c r="A754" s="95"/>
      <c r="B754" s="95"/>
      <c r="C754" s="55" t="s">
        <v>152</v>
      </c>
      <c r="D754" s="55"/>
    </row>
    <row r="755" spans="1:4" x14ac:dyDescent="0.2">
      <c r="A755" s="95"/>
      <c r="B755" s="95"/>
      <c r="C755" s="55" t="s">
        <v>153</v>
      </c>
      <c r="D755" s="55"/>
    </row>
    <row r="756" spans="1:4" x14ac:dyDescent="0.2">
      <c r="A756" s="95"/>
      <c r="B756" s="95"/>
      <c r="C756" s="55" t="s">
        <v>154</v>
      </c>
      <c r="D756" s="55"/>
    </row>
    <row r="757" spans="1:4" x14ac:dyDescent="0.2">
      <c r="A757" s="95"/>
      <c r="B757" s="95"/>
      <c r="C757" s="55" t="s">
        <v>155</v>
      </c>
      <c r="D757" s="55"/>
    </row>
    <row r="758" spans="1:4" x14ac:dyDescent="0.2">
      <c r="A758" s="95"/>
      <c r="B758" s="95"/>
      <c r="C758" s="55" t="s">
        <v>157</v>
      </c>
      <c r="D758" s="55"/>
    </row>
    <row r="759" spans="1:4" x14ac:dyDescent="0.2">
      <c r="A759" s="95"/>
      <c r="B759" s="95"/>
      <c r="C759" s="55" t="s">
        <v>158</v>
      </c>
      <c r="D759" s="55"/>
    </row>
    <row r="760" spans="1:4" x14ac:dyDescent="0.2">
      <c r="A760" s="95"/>
      <c r="B760" s="95"/>
      <c r="C760" s="55" t="s">
        <v>159</v>
      </c>
      <c r="D760" s="55"/>
    </row>
    <row r="761" spans="1:4" x14ac:dyDescent="0.2">
      <c r="A761" s="95"/>
      <c r="B761" s="95"/>
      <c r="C761" s="55" t="s">
        <v>160</v>
      </c>
      <c r="D761" s="55"/>
    </row>
    <row r="762" spans="1:4" x14ac:dyDescent="0.2">
      <c r="A762" s="95"/>
      <c r="B762" s="95"/>
      <c r="C762" s="55" t="s">
        <v>161</v>
      </c>
      <c r="D762" s="55"/>
    </row>
    <row r="763" spans="1:4" x14ac:dyDescent="0.2">
      <c r="A763" s="95"/>
      <c r="B763" s="95"/>
      <c r="C763" s="55" t="s">
        <v>162</v>
      </c>
      <c r="D763" s="55"/>
    </row>
    <row r="764" spans="1:4" x14ac:dyDescent="0.2">
      <c r="A764" s="95"/>
      <c r="B764" s="95"/>
      <c r="C764" s="55" t="s">
        <v>163</v>
      </c>
      <c r="D764" s="55"/>
    </row>
    <row r="765" spans="1:4" x14ac:dyDescent="0.2">
      <c r="A765" s="95"/>
      <c r="B765" s="95"/>
      <c r="C765" s="55" t="s">
        <v>164</v>
      </c>
      <c r="D765" s="55"/>
    </row>
    <row r="766" spans="1:4" x14ac:dyDescent="0.2">
      <c r="A766" s="95"/>
      <c r="B766" s="95"/>
      <c r="C766" s="55" t="s">
        <v>165</v>
      </c>
      <c r="D766" s="55"/>
    </row>
    <row r="767" spans="1:4" x14ac:dyDescent="0.2">
      <c r="A767" s="95"/>
      <c r="B767" s="95"/>
      <c r="C767" s="55" t="s">
        <v>166</v>
      </c>
      <c r="D767" s="55"/>
    </row>
    <row r="768" spans="1:4" x14ac:dyDescent="0.2">
      <c r="A768" s="95"/>
      <c r="B768" s="95"/>
      <c r="C768" s="55" t="s">
        <v>167</v>
      </c>
      <c r="D768" s="55"/>
    </row>
    <row r="769" spans="1:5" x14ac:dyDescent="0.2">
      <c r="A769" s="95"/>
      <c r="B769" s="95"/>
      <c r="C769" s="55" t="s">
        <v>168</v>
      </c>
      <c r="D769" s="55"/>
    </row>
    <row r="770" spans="1:5" x14ac:dyDescent="0.2">
      <c r="A770" s="95"/>
      <c r="B770" s="95"/>
      <c r="C770" s="55" t="s">
        <v>169</v>
      </c>
      <c r="D770" s="55"/>
    </row>
    <row r="771" spans="1:5" x14ac:dyDescent="0.2">
      <c r="A771" s="95"/>
      <c r="B771" s="95"/>
      <c r="C771" s="55" t="s">
        <v>170</v>
      </c>
      <c r="D771" s="55"/>
    </row>
    <row r="772" spans="1:5" x14ac:dyDescent="0.2">
      <c r="A772" s="95"/>
      <c r="B772" s="95"/>
      <c r="C772" s="55" t="s">
        <v>171</v>
      </c>
      <c r="D772" s="55"/>
    </row>
    <row r="773" spans="1:5" x14ac:dyDescent="0.2">
      <c r="A773" s="95"/>
      <c r="B773" s="95"/>
      <c r="C773" s="55" t="s">
        <v>172</v>
      </c>
      <c r="D773" s="55"/>
    </row>
    <row r="774" spans="1:5" x14ac:dyDescent="0.2">
      <c r="A774" s="95"/>
      <c r="B774" s="95"/>
      <c r="C774" s="55" t="s">
        <v>173</v>
      </c>
      <c r="D774" s="55"/>
    </row>
    <row r="775" spans="1:5" x14ac:dyDescent="0.2">
      <c r="A775" s="95"/>
      <c r="B775" s="95"/>
      <c r="C775" s="55" t="s">
        <v>174</v>
      </c>
      <c r="D775" s="55"/>
    </row>
    <row r="776" spans="1:5" x14ac:dyDescent="0.2">
      <c r="A776" s="95"/>
      <c r="B776" s="95"/>
      <c r="C776" s="55" t="s">
        <v>175</v>
      </c>
      <c r="D776" s="55"/>
    </row>
    <row r="777" spans="1:5" x14ac:dyDescent="0.2">
      <c r="A777" s="95"/>
      <c r="B777" s="95"/>
      <c r="C777" s="55" t="s">
        <v>176</v>
      </c>
      <c r="D777" s="55"/>
    </row>
    <row r="778" spans="1:5" x14ac:dyDescent="0.2">
      <c r="A778" s="95"/>
      <c r="B778" s="95"/>
      <c r="C778" s="55" t="s">
        <v>177</v>
      </c>
      <c r="D778" s="55"/>
    </row>
    <row r="779" spans="1:5" x14ac:dyDescent="0.2">
      <c r="A779" s="95"/>
      <c r="B779" s="95"/>
      <c r="C779" s="55" t="s">
        <v>178</v>
      </c>
      <c r="D779" s="55"/>
    </row>
    <row r="780" spans="1:5" x14ac:dyDescent="0.2">
      <c r="A780" s="95"/>
      <c r="B780" s="95"/>
      <c r="C780" s="55" t="s">
        <v>179</v>
      </c>
      <c r="D780" s="55"/>
    </row>
    <row r="781" spans="1:5" x14ac:dyDescent="0.2">
      <c r="A781" s="95"/>
      <c r="B781" s="95"/>
      <c r="C781" s="55" t="s">
        <v>180</v>
      </c>
      <c r="D781" s="55"/>
    </row>
    <row r="782" spans="1:5" x14ac:dyDescent="0.2">
      <c r="A782" s="95"/>
      <c r="B782" s="95"/>
      <c r="C782" s="55" t="s">
        <v>181</v>
      </c>
      <c r="D782" s="55"/>
      <c r="E782" t="s">
        <v>156</v>
      </c>
    </row>
    <row r="783" spans="1:5" x14ac:dyDescent="0.2">
      <c r="A783" s="95"/>
      <c r="B783" s="95"/>
      <c r="C783" s="55" t="s">
        <v>182</v>
      </c>
      <c r="D783" s="55"/>
      <c r="E783" t="s">
        <v>156</v>
      </c>
    </row>
    <row r="784" spans="1:5" x14ac:dyDescent="0.2">
      <c r="A784" s="95"/>
      <c r="B784" s="95"/>
      <c r="C784" s="55" t="s">
        <v>185</v>
      </c>
      <c r="D784" s="55"/>
      <c r="E784" t="s">
        <v>156</v>
      </c>
    </row>
    <row r="785" spans="1:5" x14ac:dyDescent="0.2">
      <c r="A785" s="95"/>
      <c r="B785" s="95"/>
      <c r="C785" s="55" t="s">
        <v>186</v>
      </c>
      <c r="D785" s="55"/>
    </row>
    <row r="786" spans="1:5" x14ac:dyDescent="0.2">
      <c r="A786" s="95"/>
      <c r="B786" s="95"/>
      <c r="C786" s="55" t="s">
        <v>187</v>
      </c>
      <c r="D786" s="55"/>
    </row>
    <row r="787" spans="1:5" x14ac:dyDescent="0.2">
      <c r="A787" s="95"/>
      <c r="B787" s="95"/>
      <c r="C787" s="55" t="s">
        <v>188</v>
      </c>
      <c r="D787" s="55"/>
    </row>
    <row r="788" spans="1:5" x14ac:dyDescent="0.2">
      <c r="A788" s="95"/>
      <c r="B788" s="95"/>
      <c r="C788" s="55" t="s">
        <v>189</v>
      </c>
      <c r="D788" s="55"/>
    </row>
    <row r="789" spans="1:5" x14ac:dyDescent="0.2">
      <c r="A789" s="95"/>
      <c r="B789" s="95"/>
      <c r="C789" s="55" t="s">
        <v>190</v>
      </c>
      <c r="D789" s="55"/>
    </row>
    <row r="790" spans="1:5" x14ac:dyDescent="0.2">
      <c r="A790" s="95"/>
      <c r="B790" s="95"/>
      <c r="C790" s="55" t="s">
        <v>191</v>
      </c>
      <c r="D790" s="55"/>
      <c r="E790" t="s">
        <v>156</v>
      </c>
    </row>
    <row r="791" spans="1:5" x14ac:dyDescent="0.2">
      <c r="A791" s="95"/>
      <c r="B791" s="95"/>
      <c r="C791" s="55" t="s">
        <v>192</v>
      </c>
      <c r="D791" s="55"/>
    </row>
    <row r="792" spans="1:5" x14ac:dyDescent="0.2">
      <c r="A792" s="95"/>
      <c r="B792" s="95"/>
      <c r="C792" s="55" t="s">
        <v>193</v>
      </c>
      <c r="D792" s="55"/>
    </row>
    <row r="793" spans="1:5" x14ac:dyDescent="0.2">
      <c r="A793" s="95"/>
      <c r="B793" s="95"/>
      <c r="C793" s="55" t="s">
        <v>194</v>
      </c>
      <c r="D793" s="55"/>
    </row>
    <row r="794" spans="1:5" x14ac:dyDescent="0.2">
      <c r="A794" s="95"/>
      <c r="B794" s="95"/>
      <c r="C794" s="55" t="s">
        <v>880</v>
      </c>
      <c r="D794" s="55"/>
    </row>
    <row r="795" spans="1:5" x14ac:dyDescent="0.2">
      <c r="A795" s="95"/>
      <c r="B795" s="95"/>
      <c r="C795" s="55" t="s">
        <v>195</v>
      </c>
      <c r="D795" s="55"/>
    </row>
    <row r="796" spans="1:5" x14ac:dyDescent="0.2">
      <c r="A796" s="95"/>
      <c r="B796" s="95"/>
      <c r="C796" s="55" t="s">
        <v>196</v>
      </c>
      <c r="D796" s="55"/>
    </row>
    <row r="797" spans="1:5" x14ac:dyDescent="0.2">
      <c r="A797" s="95"/>
      <c r="B797" s="95"/>
      <c r="C797" s="55" t="s">
        <v>197</v>
      </c>
      <c r="D797" s="55"/>
    </row>
    <row r="798" spans="1:5" x14ac:dyDescent="0.2">
      <c r="A798" s="95"/>
      <c r="B798" s="95"/>
      <c r="C798" s="55" t="s">
        <v>198</v>
      </c>
      <c r="D798" s="55"/>
    </row>
    <row r="799" spans="1:5" x14ac:dyDescent="0.2">
      <c r="A799" s="95"/>
      <c r="B799" s="95"/>
      <c r="C799" s="55" t="s">
        <v>199</v>
      </c>
      <c r="D799" s="55"/>
    </row>
    <row r="800" spans="1:5" x14ac:dyDescent="0.2">
      <c r="A800" s="95"/>
      <c r="B800" s="95"/>
      <c r="C800" s="55" t="s">
        <v>200</v>
      </c>
      <c r="D800" s="55"/>
    </row>
    <row r="801" spans="1:5" x14ac:dyDescent="0.2">
      <c r="A801" s="95"/>
      <c r="B801" s="95"/>
      <c r="C801" s="55" t="s">
        <v>201</v>
      </c>
      <c r="D801" s="55"/>
    </row>
    <row r="802" spans="1:5" x14ac:dyDescent="0.2">
      <c r="A802" s="95"/>
      <c r="B802" s="95"/>
      <c r="C802" s="55" t="s">
        <v>202</v>
      </c>
      <c r="D802" s="55"/>
    </row>
    <row r="803" spans="1:5" x14ac:dyDescent="0.2">
      <c r="A803" s="95"/>
      <c r="B803" s="95"/>
      <c r="C803" s="55" t="s">
        <v>203</v>
      </c>
      <c r="D803" s="55"/>
    </row>
    <row r="804" spans="1:5" x14ac:dyDescent="0.2">
      <c r="A804" s="95"/>
      <c r="B804" s="95"/>
      <c r="C804" s="55" t="s">
        <v>204</v>
      </c>
      <c r="D804" s="55"/>
    </row>
    <row r="805" spans="1:5" x14ac:dyDescent="0.2">
      <c r="A805" s="95"/>
      <c r="B805" s="95"/>
      <c r="C805" s="55" t="s">
        <v>205</v>
      </c>
      <c r="D805" s="55"/>
    </row>
    <row r="806" spans="1:5" x14ac:dyDescent="0.2">
      <c r="A806" s="95"/>
      <c r="B806" s="95"/>
      <c r="C806" s="55" t="s">
        <v>206</v>
      </c>
      <c r="D806" s="55"/>
    </row>
    <row r="807" spans="1:5" x14ac:dyDescent="0.2">
      <c r="A807" s="95"/>
      <c r="B807" s="95"/>
      <c r="C807" s="55" t="s">
        <v>207</v>
      </c>
      <c r="D807" s="55"/>
    </row>
    <row r="808" spans="1:5" x14ac:dyDescent="0.2">
      <c r="A808" s="95"/>
      <c r="B808" s="95"/>
      <c r="C808" s="55" t="s">
        <v>209</v>
      </c>
      <c r="D808" s="55"/>
    </row>
    <row r="809" spans="1:5" x14ac:dyDescent="0.2">
      <c r="A809" s="95"/>
      <c r="B809" s="95"/>
      <c r="C809" s="55" t="s">
        <v>208</v>
      </c>
      <c r="D809" s="55"/>
      <c r="E809" t="s">
        <v>156</v>
      </c>
    </row>
    <row r="810" spans="1:5" x14ac:dyDescent="0.2">
      <c r="A810" s="95"/>
      <c r="B810" s="95"/>
      <c r="C810" s="55" t="s">
        <v>210</v>
      </c>
      <c r="D810" s="55"/>
    </row>
    <row r="811" spans="1:5" x14ac:dyDescent="0.2">
      <c r="A811" s="95"/>
      <c r="B811" s="95"/>
      <c r="C811" s="55" t="s">
        <v>211</v>
      </c>
      <c r="D811" s="55"/>
    </row>
    <row r="812" spans="1:5" x14ac:dyDescent="0.2">
      <c r="A812" s="95"/>
      <c r="B812" s="95"/>
      <c r="C812" s="55" t="s">
        <v>212</v>
      </c>
      <c r="D812" s="55"/>
    </row>
    <row r="813" spans="1:5" x14ac:dyDescent="0.2">
      <c r="A813" s="95"/>
      <c r="B813" s="95"/>
      <c r="C813" s="55" t="s">
        <v>213</v>
      </c>
      <c r="D813" s="55"/>
    </row>
    <row r="814" spans="1:5" x14ac:dyDescent="0.2">
      <c r="A814" s="95"/>
      <c r="B814" s="95"/>
      <c r="C814" s="55" t="s">
        <v>214</v>
      </c>
      <c r="D814" s="55"/>
    </row>
    <row r="815" spans="1:5" x14ac:dyDescent="0.2">
      <c r="A815" s="95"/>
      <c r="B815" s="95"/>
      <c r="C815" s="55" t="s">
        <v>215</v>
      </c>
      <c r="D815" s="55"/>
    </row>
    <row r="816" spans="1:5" x14ac:dyDescent="0.2">
      <c r="A816" s="95"/>
      <c r="B816" s="95"/>
      <c r="C816" s="55" t="s">
        <v>216</v>
      </c>
      <c r="D816" s="55"/>
    </row>
    <row r="817" spans="1:4" x14ac:dyDescent="0.2">
      <c r="A817" s="95"/>
      <c r="B817" s="95"/>
      <c r="C817" s="55" t="s">
        <v>217</v>
      </c>
      <c r="D817" s="55"/>
    </row>
    <row r="818" spans="1:4" x14ac:dyDescent="0.2">
      <c r="A818" s="95"/>
      <c r="B818" s="95"/>
      <c r="C818" s="55" t="s">
        <v>218</v>
      </c>
      <c r="D818" s="55"/>
    </row>
    <row r="819" spans="1:4" x14ac:dyDescent="0.2">
      <c r="A819" s="95"/>
      <c r="B819" s="95"/>
      <c r="C819" s="55" t="s">
        <v>219</v>
      </c>
      <c r="D819" s="55"/>
    </row>
    <row r="820" spans="1:4" x14ac:dyDescent="0.2">
      <c r="A820" s="95"/>
      <c r="B820" s="95"/>
      <c r="C820" s="55" t="s">
        <v>220</v>
      </c>
      <c r="D820" s="55"/>
    </row>
    <row r="821" spans="1:4" x14ac:dyDescent="0.2">
      <c r="A821" s="95"/>
      <c r="B821" s="95"/>
      <c r="C821" s="55" t="s">
        <v>221</v>
      </c>
      <c r="D821" s="55"/>
    </row>
    <row r="822" spans="1:4" x14ac:dyDescent="0.2">
      <c r="A822" s="95"/>
      <c r="B822" s="95"/>
      <c r="C822" s="55" t="s">
        <v>222</v>
      </c>
      <c r="D822" s="55"/>
    </row>
    <row r="823" spans="1:4" x14ac:dyDescent="0.2">
      <c r="A823" s="95"/>
      <c r="B823" s="95"/>
      <c r="C823" s="55" t="s">
        <v>223</v>
      </c>
      <c r="D823" s="55"/>
    </row>
    <row r="824" spans="1:4" x14ac:dyDescent="0.2">
      <c r="A824" s="95"/>
      <c r="B824" s="95"/>
      <c r="C824" s="55" t="s">
        <v>224</v>
      </c>
      <c r="D824" s="55"/>
    </row>
    <row r="825" spans="1:4" x14ac:dyDescent="0.2">
      <c r="A825" s="95"/>
      <c r="B825" s="95"/>
      <c r="C825" s="55" t="s">
        <v>225</v>
      </c>
      <c r="D825" s="55"/>
    </row>
    <row r="826" spans="1:4" x14ac:dyDescent="0.2">
      <c r="A826" s="95"/>
      <c r="B826" s="95"/>
      <c r="C826" s="55" t="s">
        <v>226</v>
      </c>
      <c r="D826" s="55"/>
    </row>
    <row r="827" spans="1:4" x14ac:dyDescent="0.2">
      <c r="A827" s="95"/>
      <c r="B827" s="95"/>
      <c r="C827" s="55" t="s">
        <v>227</v>
      </c>
      <c r="D827" s="55"/>
    </row>
    <row r="828" spans="1:4" x14ac:dyDescent="0.2">
      <c r="A828" s="95"/>
      <c r="B828" s="95"/>
      <c r="C828" s="55" t="s">
        <v>228</v>
      </c>
      <c r="D828" s="55"/>
    </row>
    <row r="829" spans="1:4" x14ac:dyDescent="0.2">
      <c r="A829" s="95"/>
      <c r="B829" s="95"/>
      <c r="C829" s="55" t="s">
        <v>229</v>
      </c>
      <c r="D829" s="55"/>
    </row>
    <row r="830" spans="1:4" x14ac:dyDescent="0.2">
      <c r="A830" s="95"/>
      <c r="B830" s="95"/>
      <c r="C830" s="55" t="s">
        <v>230</v>
      </c>
      <c r="D830" s="55"/>
    </row>
    <row r="831" spans="1:4" x14ac:dyDescent="0.2">
      <c r="A831" s="95"/>
      <c r="B831" s="95"/>
      <c r="C831" s="55" t="s">
        <v>881</v>
      </c>
      <c r="D831" s="126" t="s">
        <v>882</v>
      </c>
    </row>
    <row r="832" spans="1:4" x14ac:dyDescent="0.2">
      <c r="A832" s="95"/>
      <c r="B832" s="95"/>
      <c r="C832" s="55" t="s">
        <v>883</v>
      </c>
      <c r="D832" s="126" t="s">
        <v>242</v>
      </c>
    </row>
    <row r="833" spans="1:4" x14ac:dyDescent="0.2">
      <c r="A833" s="95"/>
      <c r="B833" s="95"/>
      <c r="C833" s="55" t="s">
        <v>884</v>
      </c>
      <c r="D833" s="126" t="s">
        <v>242</v>
      </c>
    </row>
    <row r="834" spans="1:4" ht="15" x14ac:dyDescent="0.25">
      <c r="A834" s="95"/>
      <c r="B834" s="95"/>
      <c r="C834" s="55" t="s">
        <v>885</v>
      </c>
      <c r="D834" s="124"/>
    </row>
    <row r="835" spans="1:4" x14ac:dyDescent="0.2">
      <c r="A835" s="95"/>
      <c r="B835" s="95"/>
      <c r="C835" s="55" t="s">
        <v>238</v>
      </c>
      <c r="D835" s="55"/>
    </row>
    <row r="836" spans="1:4" x14ac:dyDescent="0.2">
      <c r="A836" s="95"/>
      <c r="B836" s="95"/>
      <c r="C836" s="55" t="s">
        <v>233</v>
      </c>
      <c r="D836" s="55"/>
    </row>
    <row r="837" spans="1:4" x14ac:dyDescent="0.2">
      <c r="A837" s="95"/>
      <c r="B837" s="95"/>
      <c r="C837" s="55" t="s">
        <v>234</v>
      </c>
      <c r="D837" s="55"/>
    </row>
    <row r="838" spans="1:4" x14ac:dyDescent="0.2">
      <c r="A838" s="95"/>
      <c r="B838" s="95"/>
      <c r="C838" s="55" t="s">
        <v>231</v>
      </c>
      <c r="D838" s="55"/>
    </row>
    <row r="839" spans="1:4" x14ac:dyDescent="0.2">
      <c r="A839" s="95"/>
      <c r="B839" s="95"/>
      <c r="C839" s="55" t="s">
        <v>235</v>
      </c>
      <c r="D839" s="55"/>
    </row>
    <row r="840" spans="1:4" x14ac:dyDescent="0.2">
      <c r="A840" s="95"/>
      <c r="B840" s="95"/>
      <c r="C840" s="55" t="s">
        <v>232</v>
      </c>
      <c r="D840" s="55"/>
    </row>
    <row r="841" spans="1:4" x14ac:dyDescent="0.2">
      <c r="A841" s="95"/>
      <c r="B841" s="95"/>
      <c r="C841" s="55" t="s">
        <v>236</v>
      </c>
      <c r="D841" s="55"/>
    </row>
    <row r="842" spans="1:4" x14ac:dyDescent="0.2">
      <c r="A842" s="95"/>
      <c r="B842" s="95"/>
      <c r="C842" s="55" t="s">
        <v>886</v>
      </c>
      <c r="D842" s="55"/>
    </row>
    <row r="843" spans="1:4" x14ac:dyDescent="0.2">
      <c r="A843" s="95"/>
      <c r="B843" s="95"/>
      <c r="C843" s="55" t="s">
        <v>887</v>
      </c>
      <c r="D843" s="55"/>
    </row>
    <row r="844" spans="1:4" x14ac:dyDescent="0.2">
      <c r="A844" s="95"/>
      <c r="B844" s="95"/>
      <c r="C844" s="55" t="s">
        <v>888</v>
      </c>
      <c r="D844" s="55"/>
    </row>
    <row r="845" spans="1:4" x14ac:dyDescent="0.2">
      <c r="A845" s="95"/>
      <c r="B845" s="95"/>
      <c r="C845" s="55" t="s">
        <v>889</v>
      </c>
      <c r="D845" s="55"/>
    </row>
    <row r="846" spans="1:4" x14ac:dyDescent="0.2">
      <c r="A846" s="95"/>
      <c r="B846" s="95"/>
      <c r="C846" s="55" t="s">
        <v>890</v>
      </c>
      <c r="D846" s="55"/>
    </row>
    <row r="847" spans="1:4" x14ac:dyDescent="0.2">
      <c r="A847" s="95"/>
      <c r="B847" s="95"/>
      <c r="C847" s="55" t="s">
        <v>891</v>
      </c>
      <c r="D847" s="55"/>
    </row>
    <row r="848" spans="1:4" x14ac:dyDescent="0.2">
      <c r="A848" s="95"/>
      <c r="B848" s="95"/>
      <c r="C848" s="55" t="s">
        <v>892</v>
      </c>
      <c r="D848" s="55"/>
    </row>
    <row r="849" spans="1:4" x14ac:dyDescent="0.2">
      <c r="A849" s="95"/>
      <c r="B849" s="95"/>
      <c r="C849" s="55" t="s">
        <v>893</v>
      </c>
      <c r="D849" s="55"/>
    </row>
    <row r="850" spans="1:4" x14ac:dyDescent="0.2">
      <c r="A850" s="95"/>
      <c r="B850" s="95"/>
      <c r="C850" s="55" t="s">
        <v>255</v>
      </c>
      <c r="D850" s="55"/>
    </row>
    <row r="851" spans="1:4" x14ac:dyDescent="0.2">
      <c r="A851" s="68" t="s">
        <v>894</v>
      </c>
      <c r="B851" s="68"/>
      <c r="C851" s="57" t="s">
        <v>281</v>
      </c>
      <c r="D851" s="57"/>
    </row>
    <row r="852" spans="1:4" x14ac:dyDescent="0.2">
      <c r="A852" s="69"/>
      <c r="B852" s="69"/>
      <c r="C852" s="57" t="s">
        <v>80</v>
      </c>
      <c r="D852" s="57"/>
    </row>
    <row r="853" spans="1:4" x14ac:dyDescent="0.2">
      <c r="A853" s="95" t="s">
        <v>895</v>
      </c>
      <c r="B853" s="95" t="s">
        <v>5</v>
      </c>
      <c r="C853" s="55" t="s">
        <v>896</v>
      </c>
      <c r="D853" s="55"/>
    </row>
    <row r="854" spans="1:4" x14ac:dyDescent="0.2">
      <c r="A854" s="95"/>
      <c r="B854" s="95"/>
      <c r="C854" s="55" t="s">
        <v>897</v>
      </c>
      <c r="D854" s="55"/>
    </row>
    <row r="855" spans="1:4" x14ac:dyDescent="0.2">
      <c r="A855" s="95"/>
      <c r="B855" s="95"/>
      <c r="C855" s="55" t="s">
        <v>898</v>
      </c>
      <c r="D855" s="55"/>
    </row>
    <row r="856" spans="1:4" x14ac:dyDescent="0.2">
      <c r="A856" s="95"/>
      <c r="B856" s="95"/>
      <c r="C856" s="55" t="s">
        <v>899</v>
      </c>
      <c r="D856" s="55"/>
    </row>
    <row r="857" spans="1:4" x14ac:dyDescent="0.2">
      <c r="A857" s="95"/>
      <c r="B857" s="95"/>
      <c r="C857" s="55" t="s">
        <v>900</v>
      </c>
      <c r="D857" s="55"/>
    </row>
    <row r="858" spans="1:4" x14ac:dyDescent="0.2">
      <c r="A858" s="95"/>
      <c r="B858" s="95"/>
      <c r="C858" s="55" t="s">
        <v>901</v>
      </c>
      <c r="D858" s="55"/>
    </row>
    <row r="859" spans="1:4" x14ac:dyDescent="0.2">
      <c r="A859" s="95"/>
      <c r="B859" s="95"/>
      <c r="C859" s="55" t="s">
        <v>902</v>
      </c>
      <c r="D859" s="55"/>
    </row>
    <row r="860" spans="1:4" x14ac:dyDescent="0.2">
      <c r="A860" s="95"/>
      <c r="B860" s="95"/>
      <c r="C860" s="55" t="s">
        <v>903</v>
      </c>
      <c r="D860" s="55"/>
    </row>
    <row r="861" spans="1:4" x14ac:dyDescent="0.2">
      <c r="A861" s="95"/>
      <c r="B861" s="95"/>
      <c r="C861" s="55" t="s">
        <v>904</v>
      </c>
      <c r="D861" s="55"/>
    </row>
    <row r="862" spans="1:4" x14ac:dyDescent="0.2">
      <c r="A862" s="68" t="s">
        <v>905</v>
      </c>
      <c r="B862" s="68" t="s">
        <v>5</v>
      </c>
      <c r="C862" s="57" t="s">
        <v>906</v>
      </c>
      <c r="D862" s="57"/>
    </row>
    <row r="863" spans="1:4" x14ac:dyDescent="0.2">
      <c r="A863" s="69"/>
      <c r="B863" s="69"/>
      <c r="C863" s="57" t="s">
        <v>907</v>
      </c>
      <c r="D863" s="57"/>
    </row>
    <row r="864" spans="1:4" x14ac:dyDescent="0.2">
      <c r="A864" s="69"/>
      <c r="B864" s="69"/>
      <c r="C864" s="57" t="s">
        <v>44</v>
      </c>
      <c r="D864" s="57"/>
    </row>
    <row r="865" spans="1:4" x14ac:dyDescent="0.2">
      <c r="A865" s="69"/>
      <c r="B865" s="69"/>
      <c r="C865" s="57" t="s">
        <v>908</v>
      </c>
      <c r="D865" s="57"/>
    </row>
    <row r="866" spans="1:4" x14ac:dyDescent="0.2">
      <c r="A866" s="69"/>
      <c r="B866" s="69"/>
      <c r="C866" s="57" t="s">
        <v>909</v>
      </c>
      <c r="D866" s="57"/>
    </row>
    <row r="867" spans="1:4" x14ac:dyDescent="0.2">
      <c r="A867" s="69"/>
      <c r="B867" s="69"/>
      <c r="C867" s="57" t="s">
        <v>910</v>
      </c>
      <c r="D867" s="57"/>
    </row>
    <row r="868" spans="1:4" x14ac:dyDescent="0.2">
      <c r="A868" s="69"/>
      <c r="B868" s="69"/>
      <c r="C868" s="57" t="s">
        <v>30</v>
      </c>
      <c r="D868" s="57"/>
    </row>
    <row r="869" spans="1:4" x14ac:dyDescent="0.2">
      <c r="A869" s="69"/>
      <c r="B869" s="69"/>
      <c r="C869" s="57" t="s">
        <v>911</v>
      </c>
      <c r="D869" s="57"/>
    </row>
    <row r="870" spans="1:4" x14ac:dyDescent="0.2">
      <c r="A870" s="95" t="s">
        <v>912</v>
      </c>
      <c r="B870" s="95" t="s">
        <v>5</v>
      </c>
      <c r="C870" s="55" t="s">
        <v>906</v>
      </c>
      <c r="D870" s="55"/>
    </row>
    <row r="871" spans="1:4" x14ac:dyDescent="0.2">
      <c r="A871" s="95"/>
      <c r="B871" s="95"/>
      <c r="C871" s="55" t="s">
        <v>44</v>
      </c>
      <c r="D871" s="55"/>
    </row>
    <row r="872" spans="1:4" x14ac:dyDescent="0.2">
      <c r="A872" s="95"/>
      <c r="B872" s="95"/>
      <c r="C872" s="55" t="s">
        <v>909</v>
      </c>
      <c r="D872" s="55"/>
    </row>
    <row r="873" spans="1:4" x14ac:dyDescent="0.2">
      <c r="A873" s="95"/>
      <c r="B873" s="95"/>
      <c r="C873" s="55" t="s">
        <v>255</v>
      </c>
      <c r="D873" s="55"/>
    </row>
    <row r="874" spans="1:4" x14ac:dyDescent="0.2">
      <c r="A874" s="68" t="s">
        <v>913</v>
      </c>
      <c r="B874" s="68" t="s">
        <v>5</v>
      </c>
      <c r="C874" s="57" t="s">
        <v>914</v>
      </c>
      <c r="D874" s="57"/>
    </row>
    <row r="875" spans="1:4" x14ac:dyDescent="0.2">
      <c r="A875" s="69"/>
      <c r="B875" s="69"/>
      <c r="C875" s="57" t="s">
        <v>699</v>
      </c>
      <c r="D875" s="57"/>
    </row>
    <row r="876" spans="1:4" x14ac:dyDescent="0.2">
      <c r="A876" s="69"/>
      <c r="B876" s="69"/>
      <c r="C876" s="57" t="s">
        <v>700</v>
      </c>
      <c r="D876" s="57"/>
    </row>
    <row r="877" spans="1:4" x14ac:dyDescent="0.2">
      <c r="A877" s="69"/>
      <c r="B877" s="69"/>
      <c r="C877" s="57" t="s">
        <v>701</v>
      </c>
      <c r="D877" s="57"/>
    </row>
    <row r="878" spans="1:4" x14ac:dyDescent="0.2">
      <c r="A878" s="69"/>
      <c r="B878" s="69"/>
      <c r="C878" s="57" t="s">
        <v>915</v>
      </c>
      <c r="D878" s="57"/>
    </row>
    <row r="879" spans="1:4" x14ac:dyDescent="0.2">
      <c r="A879" s="69"/>
      <c r="B879" s="69"/>
      <c r="C879" s="57" t="s">
        <v>916</v>
      </c>
      <c r="D879" s="57"/>
    </row>
    <row r="880" spans="1:4" x14ac:dyDescent="0.2">
      <c r="A880" s="69"/>
      <c r="B880" s="69"/>
      <c r="C880" s="57" t="s">
        <v>917</v>
      </c>
      <c r="D880" s="57"/>
    </row>
    <row r="881" spans="1:5" x14ac:dyDescent="0.2">
      <c r="A881" s="69"/>
      <c r="B881" s="69"/>
      <c r="C881" s="57" t="s">
        <v>918</v>
      </c>
      <c r="D881" s="57"/>
    </row>
    <row r="882" spans="1:5" x14ac:dyDescent="0.2">
      <c r="A882" s="69"/>
      <c r="B882" s="69"/>
      <c r="C882" s="57" t="s">
        <v>919</v>
      </c>
      <c r="D882" s="57" t="s">
        <v>919</v>
      </c>
      <c r="E882" t="s">
        <v>156</v>
      </c>
    </row>
    <row r="883" spans="1:5" x14ac:dyDescent="0.2">
      <c r="A883" s="70"/>
      <c r="B883" s="70"/>
      <c r="C883" s="57" t="s">
        <v>255</v>
      </c>
      <c r="D883" s="57"/>
    </row>
    <row r="884" spans="1:5" x14ac:dyDescent="0.2">
      <c r="A884" s="84" t="s">
        <v>920</v>
      </c>
      <c r="B884" s="84" t="s">
        <v>5</v>
      </c>
      <c r="C884" s="55" t="s">
        <v>876</v>
      </c>
      <c r="D884" s="55"/>
    </row>
    <row r="885" spans="1:5" x14ac:dyDescent="0.2">
      <c r="A885" s="85"/>
      <c r="B885" s="85"/>
      <c r="C885" s="55" t="s">
        <v>921</v>
      </c>
      <c r="D885" s="55"/>
    </row>
    <row r="886" spans="1:5" x14ac:dyDescent="0.2">
      <c r="A886" s="85"/>
      <c r="B886" s="85"/>
      <c r="C886" s="55" t="s">
        <v>922</v>
      </c>
      <c r="D886" s="55"/>
    </row>
    <row r="887" spans="1:5" x14ac:dyDescent="0.2">
      <c r="A887" s="85"/>
      <c r="B887" s="85"/>
      <c r="C887" s="55" t="s">
        <v>923</v>
      </c>
      <c r="D887" s="55"/>
    </row>
    <row r="888" spans="1:5" x14ac:dyDescent="0.2">
      <c r="A888" s="85"/>
      <c r="B888" s="85"/>
      <c r="C888" s="55" t="s">
        <v>924</v>
      </c>
      <c r="D888" s="55"/>
    </row>
    <row r="889" spans="1:5" x14ac:dyDescent="0.2">
      <c r="A889" s="85"/>
      <c r="B889" s="85"/>
      <c r="C889" s="55" t="s">
        <v>925</v>
      </c>
      <c r="D889" s="55" t="s">
        <v>926</v>
      </c>
    </row>
    <row r="890" spans="1:5" x14ac:dyDescent="0.2">
      <c r="A890" s="85"/>
      <c r="B890" s="85"/>
      <c r="C890" s="55" t="s">
        <v>927</v>
      </c>
      <c r="D890" s="55"/>
    </row>
    <row r="891" spans="1:5" x14ac:dyDescent="0.2">
      <c r="A891" s="68" t="s">
        <v>415</v>
      </c>
      <c r="B891" s="68" t="s">
        <v>5</v>
      </c>
      <c r="C891" s="57" t="s">
        <v>928</v>
      </c>
      <c r="D891" s="57"/>
    </row>
    <row r="892" spans="1:5" x14ac:dyDescent="0.2">
      <c r="A892" s="69"/>
      <c r="B892" s="69"/>
      <c r="C892" s="57" t="s">
        <v>929</v>
      </c>
      <c r="D892" s="57"/>
    </row>
    <row r="893" spans="1:5" x14ac:dyDescent="0.2">
      <c r="A893" s="69"/>
      <c r="B893" s="69"/>
      <c r="C893" s="57" t="s">
        <v>930</v>
      </c>
      <c r="D893" s="57"/>
    </row>
    <row r="894" spans="1:5" x14ac:dyDescent="0.2">
      <c r="A894" s="69"/>
      <c r="B894" s="69"/>
      <c r="C894" s="57" t="s">
        <v>931</v>
      </c>
      <c r="D894" s="57"/>
    </row>
    <row r="895" spans="1:5" x14ac:dyDescent="0.2">
      <c r="A895" s="69"/>
      <c r="B895" s="69"/>
      <c r="C895" s="57" t="s">
        <v>932</v>
      </c>
      <c r="D895" s="57"/>
    </row>
    <row r="896" spans="1:5" x14ac:dyDescent="0.2">
      <c r="A896" s="69"/>
      <c r="B896" s="69"/>
      <c r="C896" s="57" t="s">
        <v>255</v>
      </c>
      <c r="D896" s="57"/>
    </row>
    <row r="897" spans="1:4" x14ac:dyDescent="0.2">
      <c r="A897" s="84" t="s">
        <v>933</v>
      </c>
      <c r="B897" s="84" t="s">
        <v>5</v>
      </c>
      <c r="C897" s="55" t="s">
        <v>934</v>
      </c>
      <c r="D897" s="55"/>
    </row>
    <row r="898" spans="1:4" x14ac:dyDescent="0.2">
      <c r="A898" s="85"/>
      <c r="B898" s="85"/>
      <c r="C898" s="55" t="s">
        <v>935</v>
      </c>
      <c r="D898" s="55"/>
    </row>
    <row r="899" spans="1:4" x14ac:dyDescent="0.2">
      <c r="A899" s="85"/>
      <c r="B899" s="85"/>
      <c r="C899" s="55" t="s">
        <v>876</v>
      </c>
      <c r="D899" s="55"/>
    </row>
    <row r="900" spans="1:4" x14ac:dyDescent="0.2">
      <c r="A900" s="85"/>
      <c r="B900" s="85"/>
      <c r="C900" s="55" t="s">
        <v>255</v>
      </c>
      <c r="D900" s="55"/>
    </row>
    <row r="901" spans="1:4" x14ac:dyDescent="0.2">
      <c r="A901" s="68" t="s">
        <v>936</v>
      </c>
      <c r="B901" s="68" t="s">
        <v>5</v>
      </c>
      <c r="C901" s="57" t="s">
        <v>937</v>
      </c>
      <c r="D901" s="57"/>
    </row>
    <row r="902" spans="1:4" x14ac:dyDescent="0.2">
      <c r="A902" s="69"/>
      <c r="B902" s="69"/>
      <c r="C902" s="57" t="s">
        <v>938</v>
      </c>
      <c r="D902" s="57"/>
    </row>
    <row r="903" spans="1:4" x14ac:dyDescent="0.2">
      <c r="A903" s="69"/>
      <c r="B903" s="69"/>
      <c r="C903" s="57" t="s">
        <v>690</v>
      </c>
      <c r="D903" s="57"/>
    </row>
    <row r="904" spans="1:4" x14ac:dyDescent="0.2">
      <c r="A904" s="69"/>
      <c r="B904" s="69"/>
      <c r="C904" s="57" t="s">
        <v>939</v>
      </c>
      <c r="D904" s="57"/>
    </row>
    <row r="905" spans="1:4" x14ac:dyDescent="0.2">
      <c r="A905" s="69"/>
      <c r="B905" s="69"/>
      <c r="C905" s="57" t="s">
        <v>940</v>
      </c>
      <c r="D905" s="57"/>
    </row>
    <row r="906" spans="1:4" x14ac:dyDescent="0.2">
      <c r="A906" s="94" t="s">
        <v>941</v>
      </c>
      <c r="B906" s="94" t="s">
        <v>5</v>
      </c>
      <c r="C906" s="60" t="s">
        <v>942</v>
      </c>
      <c r="D906" s="60"/>
    </row>
    <row r="907" spans="1:4" x14ac:dyDescent="0.2">
      <c r="A907" s="95"/>
      <c r="B907" s="95"/>
      <c r="C907" s="60" t="s">
        <v>943</v>
      </c>
      <c r="D907" s="60"/>
    </row>
    <row r="908" spans="1:4" x14ac:dyDescent="0.2">
      <c r="A908" s="95"/>
      <c r="B908" s="95"/>
      <c r="C908" s="55" t="s">
        <v>944</v>
      </c>
      <c r="D908" s="55"/>
    </row>
    <row r="909" spans="1:4" x14ac:dyDescent="0.2">
      <c r="A909" s="95"/>
      <c r="B909" s="95"/>
      <c r="C909" s="55" t="s">
        <v>945</v>
      </c>
      <c r="D909" s="55"/>
    </row>
    <row r="910" spans="1:4" x14ac:dyDescent="0.2">
      <c r="A910" s="95"/>
      <c r="B910" s="95"/>
      <c r="C910" s="55" t="s">
        <v>946</v>
      </c>
      <c r="D910" s="55"/>
    </row>
    <row r="911" spans="1:4" x14ac:dyDescent="0.2">
      <c r="A911" s="95"/>
      <c r="B911" s="95"/>
      <c r="C911" s="55" t="s">
        <v>947</v>
      </c>
      <c r="D911" s="55"/>
    </row>
    <row r="912" spans="1:4" x14ac:dyDescent="0.2">
      <c r="A912" s="90" t="s">
        <v>948</v>
      </c>
      <c r="B912" s="90" t="s">
        <v>5</v>
      </c>
      <c r="C912" s="62" t="s">
        <v>906</v>
      </c>
      <c r="D912" s="62"/>
    </row>
    <row r="913" spans="1:5" x14ac:dyDescent="0.2">
      <c r="A913" s="72"/>
      <c r="B913" s="72"/>
      <c r="C913" s="62" t="s">
        <v>907</v>
      </c>
      <c r="D913" s="62"/>
    </row>
    <row r="914" spans="1:5" x14ac:dyDescent="0.2">
      <c r="A914" s="72"/>
      <c r="B914" s="72"/>
      <c r="C914" s="57" t="s">
        <v>44</v>
      </c>
      <c r="D914" s="57"/>
    </row>
    <row r="915" spans="1:5" x14ac:dyDescent="0.2">
      <c r="A915" s="72"/>
      <c r="B915" s="72"/>
      <c r="C915" s="57" t="s">
        <v>908</v>
      </c>
      <c r="D915" s="57"/>
    </row>
    <row r="916" spans="1:5" x14ac:dyDescent="0.2">
      <c r="A916" s="72"/>
      <c r="B916" s="72"/>
      <c r="C916" s="57" t="s">
        <v>909</v>
      </c>
      <c r="D916" s="57"/>
    </row>
    <row r="917" spans="1:5" x14ac:dyDescent="0.2">
      <c r="A917" s="72"/>
      <c r="B917" s="72"/>
      <c r="C917" s="57" t="s">
        <v>910</v>
      </c>
      <c r="D917" s="57"/>
    </row>
    <row r="918" spans="1:5" x14ac:dyDescent="0.2">
      <c r="A918" s="72"/>
      <c r="B918" s="72"/>
      <c r="C918" s="62" t="s">
        <v>30</v>
      </c>
      <c r="D918" s="62"/>
    </row>
    <row r="919" spans="1:5" x14ac:dyDescent="0.2">
      <c r="A919" s="72"/>
      <c r="B919" s="72"/>
      <c r="C919" s="62" t="s">
        <v>911</v>
      </c>
      <c r="D919" s="62"/>
    </row>
    <row r="920" spans="1:5" ht="15" x14ac:dyDescent="0.25">
      <c r="A920" s="94" t="s">
        <v>949</v>
      </c>
      <c r="B920" s="94" t="s">
        <v>5</v>
      </c>
      <c r="C920" s="60" t="s">
        <v>950</v>
      </c>
      <c r="D920" s="60"/>
      <c r="E920" s="61"/>
    </row>
    <row r="921" spans="1:5" ht="15" x14ac:dyDescent="0.25">
      <c r="A921" s="95"/>
      <c r="B921" s="95"/>
      <c r="C921" s="60" t="s">
        <v>951</v>
      </c>
      <c r="D921" s="60"/>
      <c r="E921" s="61"/>
    </row>
    <row r="922" spans="1:5" ht="15" x14ac:dyDescent="0.25">
      <c r="A922" s="95"/>
      <c r="B922" s="95"/>
      <c r="C922" s="55" t="s">
        <v>952</v>
      </c>
      <c r="D922" s="55"/>
      <c r="E922" s="61"/>
    </row>
    <row r="923" spans="1:5" ht="15" x14ac:dyDescent="0.25">
      <c r="A923" s="95"/>
      <c r="B923" s="95"/>
      <c r="C923" s="55" t="s">
        <v>953</v>
      </c>
      <c r="D923" s="55"/>
      <c r="E923" s="61"/>
    </row>
    <row r="924" spans="1:5" ht="15" x14ac:dyDescent="0.25">
      <c r="A924" s="95"/>
      <c r="B924" s="95"/>
      <c r="C924" s="55" t="s">
        <v>954</v>
      </c>
      <c r="D924" s="55"/>
      <c r="E924" s="61"/>
    </row>
    <row r="925" spans="1:5" x14ac:dyDescent="0.2">
      <c r="A925" s="95"/>
      <c r="B925" s="95"/>
      <c r="C925" s="55" t="s">
        <v>255</v>
      </c>
      <c r="D925" s="55"/>
    </row>
    <row r="926" spans="1:5" x14ac:dyDescent="0.2">
      <c r="A926" s="90" t="s">
        <v>955</v>
      </c>
      <c r="B926" s="90" t="s">
        <v>5</v>
      </c>
      <c r="C926" s="57" t="s">
        <v>956</v>
      </c>
      <c r="D926" s="57"/>
    </row>
    <row r="927" spans="1:5" x14ac:dyDescent="0.2">
      <c r="A927" s="72"/>
      <c r="B927" s="72"/>
      <c r="C927" s="57" t="s">
        <v>957</v>
      </c>
      <c r="D927" s="57"/>
    </row>
    <row r="928" spans="1:5" x14ac:dyDescent="0.2">
      <c r="A928" s="72"/>
      <c r="B928" s="72"/>
      <c r="C928" s="57" t="s">
        <v>958</v>
      </c>
      <c r="D928" s="57"/>
    </row>
    <row r="929" spans="1:5" x14ac:dyDescent="0.2">
      <c r="A929" s="91" t="s">
        <v>959</v>
      </c>
      <c r="B929" s="91" t="s">
        <v>5</v>
      </c>
      <c r="C929" s="60" t="s">
        <v>960</v>
      </c>
      <c r="D929" s="60"/>
    </row>
    <row r="930" spans="1:5" x14ac:dyDescent="0.2">
      <c r="A930" s="92"/>
      <c r="B930" s="92"/>
      <c r="C930" s="60" t="s">
        <v>699</v>
      </c>
      <c r="D930" s="60"/>
    </row>
    <row r="931" spans="1:5" x14ac:dyDescent="0.2">
      <c r="A931" s="92"/>
      <c r="B931" s="92"/>
      <c r="C931" s="55" t="s">
        <v>914</v>
      </c>
      <c r="D931" s="55"/>
    </row>
    <row r="932" spans="1:5" x14ac:dyDescent="0.2">
      <c r="A932" s="92"/>
      <c r="B932" s="92"/>
      <c r="C932" s="55" t="s">
        <v>700</v>
      </c>
      <c r="D932" s="55"/>
    </row>
    <row r="933" spans="1:5" x14ac:dyDescent="0.2">
      <c r="A933" s="92"/>
      <c r="B933" s="92"/>
      <c r="C933" s="55" t="s">
        <v>255</v>
      </c>
      <c r="D933" s="55"/>
    </row>
    <row r="934" spans="1:5" x14ac:dyDescent="0.2">
      <c r="A934" s="98" t="s">
        <v>961</v>
      </c>
      <c r="B934" s="98" t="s">
        <v>5</v>
      </c>
      <c r="C934" s="62" t="s">
        <v>914</v>
      </c>
      <c r="D934" s="62"/>
    </row>
    <row r="935" spans="1:5" x14ac:dyDescent="0.2">
      <c r="A935" s="99"/>
      <c r="B935" s="99"/>
      <c r="C935" s="62" t="s">
        <v>699</v>
      </c>
      <c r="D935" s="62"/>
    </row>
    <row r="936" spans="1:5" x14ac:dyDescent="0.2">
      <c r="A936" s="99"/>
      <c r="B936" s="99"/>
      <c r="C936" s="57" t="s">
        <v>700</v>
      </c>
      <c r="D936" s="57"/>
    </row>
    <row r="937" spans="1:5" x14ac:dyDescent="0.2">
      <c r="A937" s="99"/>
      <c r="B937" s="99"/>
      <c r="C937" s="57" t="s">
        <v>701</v>
      </c>
      <c r="D937" s="57"/>
    </row>
    <row r="938" spans="1:5" x14ac:dyDescent="0.2">
      <c r="A938" s="99"/>
      <c r="B938" s="99"/>
      <c r="C938" s="57" t="s">
        <v>962</v>
      </c>
      <c r="D938" s="57"/>
    </row>
    <row r="939" spans="1:5" x14ac:dyDescent="0.2">
      <c r="A939" s="99"/>
      <c r="B939" s="99"/>
      <c r="C939" s="62" t="s">
        <v>962</v>
      </c>
      <c r="D939" s="62"/>
    </row>
    <row r="940" spans="1:5" x14ac:dyDescent="0.2">
      <c r="A940" s="99"/>
      <c r="B940" s="99"/>
      <c r="C940" s="62" t="s">
        <v>916</v>
      </c>
      <c r="D940" s="62"/>
    </row>
    <row r="941" spans="1:5" x14ac:dyDescent="0.2">
      <c r="A941" s="99"/>
      <c r="B941" s="99"/>
      <c r="C941" s="57" t="s">
        <v>917</v>
      </c>
      <c r="D941" s="57"/>
    </row>
    <row r="942" spans="1:5" x14ac:dyDescent="0.2">
      <c r="A942" s="99"/>
      <c r="B942" s="99"/>
      <c r="C942" s="62" t="s">
        <v>918</v>
      </c>
      <c r="D942" s="62"/>
    </row>
    <row r="943" spans="1:5" x14ac:dyDescent="0.2">
      <c r="A943" s="99"/>
      <c r="B943" s="99"/>
      <c r="C943" s="62" t="s">
        <v>960</v>
      </c>
      <c r="D943" s="62"/>
    </row>
    <row r="944" spans="1:5" x14ac:dyDescent="0.2">
      <c r="A944" s="99"/>
      <c r="B944" s="99"/>
      <c r="C944" s="57" t="s">
        <v>963</v>
      </c>
      <c r="D944" s="57" t="s">
        <v>963</v>
      </c>
      <c r="E944" t="s">
        <v>156</v>
      </c>
    </row>
    <row r="945" spans="1:4" x14ac:dyDescent="0.2">
      <c r="A945" s="122"/>
      <c r="B945" s="122"/>
      <c r="C945" s="57" t="s">
        <v>255</v>
      </c>
      <c r="D945" s="57"/>
    </row>
    <row r="946" spans="1:4" ht="14.25" customHeight="1" x14ac:dyDescent="0.2">
      <c r="A946" s="91" t="s">
        <v>964</v>
      </c>
      <c r="B946" s="91" t="s">
        <v>5</v>
      </c>
      <c r="C946" s="60" t="s">
        <v>965</v>
      </c>
      <c r="D946" s="60"/>
    </row>
    <row r="947" spans="1:4" x14ac:dyDescent="0.2">
      <c r="A947" s="92"/>
      <c r="B947" s="92"/>
      <c r="C947" s="60" t="s">
        <v>966</v>
      </c>
      <c r="D947" s="60"/>
    </row>
    <row r="948" spans="1:4" x14ac:dyDescent="0.2">
      <c r="A948" s="92"/>
      <c r="B948" s="92"/>
      <c r="C948" s="55" t="s">
        <v>967</v>
      </c>
      <c r="D948" s="55"/>
    </row>
    <row r="949" spans="1:4" x14ac:dyDescent="0.2">
      <c r="A949" s="92"/>
      <c r="B949" s="92"/>
      <c r="C949" s="55" t="s">
        <v>968</v>
      </c>
      <c r="D949" s="55"/>
    </row>
    <row r="950" spans="1:4" x14ac:dyDescent="0.2">
      <c r="A950" s="92"/>
      <c r="B950" s="92"/>
      <c r="C950" s="55" t="s">
        <v>969</v>
      </c>
      <c r="D950" s="55"/>
    </row>
    <row r="951" spans="1:4" x14ac:dyDescent="0.2">
      <c r="A951" s="92"/>
      <c r="B951" s="92"/>
      <c r="C951" s="60" t="s">
        <v>711</v>
      </c>
      <c r="D951" s="60"/>
    </row>
    <row r="952" spans="1:4" x14ac:dyDescent="0.2">
      <c r="A952" s="92"/>
      <c r="B952" s="92"/>
      <c r="C952" s="60" t="s">
        <v>960</v>
      </c>
      <c r="D952" s="60"/>
    </row>
    <row r="953" spans="1:4" x14ac:dyDescent="0.2">
      <c r="A953" s="92"/>
      <c r="B953" s="92"/>
      <c r="C953" s="55" t="s">
        <v>970</v>
      </c>
      <c r="D953" s="55" t="s">
        <v>971</v>
      </c>
    </row>
    <row r="954" spans="1:4" x14ac:dyDescent="0.2">
      <c r="A954" s="92"/>
      <c r="B954" s="92"/>
      <c r="C954" s="55" t="s">
        <v>925</v>
      </c>
      <c r="D954" s="55" t="s">
        <v>926</v>
      </c>
    </row>
    <row r="955" spans="1:4" x14ac:dyDescent="0.2">
      <c r="A955" s="92"/>
      <c r="B955" s="92"/>
      <c r="C955" s="55" t="s">
        <v>255</v>
      </c>
      <c r="D955" s="55"/>
    </row>
    <row r="956" spans="1:4" x14ac:dyDescent="0.2">
      <c r="A956" s="98" t="s">
        <v>719</v>
      </c>
      <c r="B956" s="98" t="s">
        <v>5</v>
      </c>
      <c r="C956" s="57" t="s">
        <v>972</v>
      </c>
      <c r="D956" s="57"/>
    </row>
    <row r="957" spans="1:4" x14ac:dyDescent="0.2">
      <c r="A957" s="99"/>
      <c r="B957" s="99"/>
      <c r="C957" s="57" t="s">
        <v>973</v>
      </c>
      <c r="D957" s="57"/>
    </row>
    <row r="958" spans="1:4" x14ac:dyDescent="0.2">
      <c r="A958" s="99"/>
      <c r="B958" s="99"/>
      <c r="C958" s="57" t="s">
        <v>974</v>
      </c>
      <c r="D958" s="57"/>
    </row>
    <row r="959" spans="1:4" x14ac:dyDescent="0.2">
      <c r="A959" s="99"/>
      <c r="B959" s="99"/>
      <c r="C959" s="57" t="s">
        <v>975</v>
      </c>
      <c r="D959" s="57"/>
    </row>
    <row r="960" spans="1:4" x14ac:dyDescent="0.2">
      <c r="A960" s="99"/>
      <c r="B960" s="99"/>
      <c r="C960" s="57" t="s">
        <v>976</v>
      </c>
      <c r="D960" s="57"/>
    </row>
    <row r="961" spans="1:5" x14ac:dyDescent="0.2">
      <c r="A961" s="99"/>
      <c r="B961" s="99"/>
      <c r="C961" s="57" t="s">
        <v>977</v>
      </c>
      <c r="D961" s="57"/>
    </row>
    <row r="962" spans="1:5" x14ac:dyDescent="0.2">
      <c r="A962" s="99"/>
      <c r="B962" s="99"/>
      <c r="C962" s="57" t="s">
        <v>978</v>
      </c>
      <c r="D962" s="57"/>
    </row>
    <row r="963" spans="1:5" x14ac:dyDescent="0.2">
      <c r="A963" s="99"/>
      <c r="B963" s="99"/>
      <c r="C963" s="57" t="s">
        <v>800</v>
      </c>
      <c r="D963" s="57"/>
      <c r="E963" t="s">
        <v>156</v>
      </c>
    </row>
    <row r="964" spans="1:5" x14ac:dyDescent="0.2">
      <c r="A964" s="100" t="s">
        <v>979</v>
      </c>
      <c r="B964" s="91" t="s">
        <v>5</v>
      </c>
      <c r="C964" s="55" t="s">
        <v>937</v>
      </c>
      <c r="D964" s="55"/>
    </row>
    <row r="965" spans="1:5" x14ac:dyDescent="0.2">
      <c r="A965" s="101"/>
      <c r="B965" s="92"/>
      <c r="C965" s="55" t="s">
        <v>938</v>
      </c>
      <c r="D965" s="55"/>
    </row>
    <row r="966" spans="1:5" x14ac:dyDescent="0.2">
      <c r="A966" s="101"/>
      <c r="B966" s="92"/>
      <c r="C966" s="55" t="s">
        <v>690</v>
      </c>
      <c r="D966" s="55"/>
    </row>
    <row r="967" spans="1:5" x14ac:dyDescent="0.2">
      <c r="A967" s="101"/>
      <c r="B967" s="92"/>
      <c r="C967" s="55" t="s">
        <v>939</v>
      </c>
      <c r="D967" s="55"/>
    </row>
    <row r="968" spans="1:5" x14ac:dyDescent="0.2">
      <c r="A968" s="101"/>
      <c r="B968" s="92"/>
      <c r="C968" s="55" t="s">
        <v>940</v>
      </c>
      <c r="D968" s="55"/>
    </row>
    <row r="969" spans="1:5" x14ac:dyDescent="0.2">
      <c r="A969" s="101"/>
      <c r="B969" s="92"/>
      <c r="C969" s="55" t="s">
        <v>980</v>
      </c>
      <c r="D969" s="55"/>
      <c r="E969" t="s">
        <v>156</v>
      </c>
    </row>
    <row r="970" spans="1:5" x14ac:dyDescent="0.2">
      <c r="A970" s="102" t="s">
        <v>981</v>
      </c>
      <c r="B970" s="98" t="s">
        <v>5</v>
      </c>
      <c r="C970" s="57" t="s">
        <v>982</v>
      </c>
      <c r="D970" s="57"/>
    </row>
    <row r="971" spans="1:5" x14ac:dyDescent="0.2">
      <c r="A971" s="103"/>
      <c r="B971" s="99"/>
      <c r="C971" s="57" t="s">
        <v>983</v>
      </c>
      <c r="D971" s="57"/>
    </row>
    <row r="972" spans="1:5" x14ac:dyDescent="0.2">
      <c r="A972" s="103"/>
      <c r="B972" s="99"/>
      <c r="C972" s="57" t="s">
        <v>984</v>
      </c>
      <c r="D972" s="57"/>
    </row>
    <row r="973" spans="1:5" x14ac:dyDescent="0.2">
      <c r="A973" s="103"/>
      <c r="B973" s="99"/>
      <c r="C973" s="57" t="s">
        <v>985</v>
      </c>
      <c r="D973" s="57"/>
    </row>
    <row r="974" spans="1:5" x14ac:dyDescent="0.2">
      <c r="A974" s="103"/>
      <c r="B974" s="99"/>
      <c r="C974" s="57" t="s">
        <v>986</v>
      </c>
      <c r="D974" s="57"/>
    </row>
    <row r="975" spans="1:5" x14ac:dyDescent="0.2">
      <c r="A975" s="103"/>
      <c r="B975" s="99"/>
      <c r="C975" s="57" t="s">
        <v>987</v>
      </c>
      <c r="D975" s="57"/>
    </row>
    <row r="976" spans="1:5" x14ac:dyDescent="0.2">
      <c r="A976" s="123"/>
      <c r="B976" s="122"/>
      <c r="C976" s="57" t="s">
        <v>255</v>
      </c>
      <c r="D976" s="57"/>
    </row>
    <row r="977" spans="1:5" x14ac:dyDescent="0.2">
      <c r="A977" s="91" t="s">
        <v>988</v>
      </c>
      <c r="B977" s="91" t="s">
        <v>5</v>
      </c>
      <c r="C977" s="55" t="s">
        <v>989</v>
      </c>
      <c r="D977" s="55"/>
      <c r="E977" t="s">
        <v>990</v>
      </c>
    </row>
    <row r="978" spans="1:5" x14ac:dyDescent="0.2">
      <c r="A978" s="92"/>
      <c r="B978" s="92"/>
      <c r="C978" s="55" t="s">
        <v>991</v>
      </c>
      <c r="D978" s="55"/>
    </row>
    <row r="979" spans="1:5" x14ac:dyDescent="0.2">
      <c r="A979" s="92"/>
      <c r="B979" s="92"/>
      <c r="C979" s="55" t="s">
        <v>992</v>
      </c>
      <c r="D979" s="55"/>
    </row>
    <row r="980" spans="1:5" x14ac:dyDescent="0.2">
      <c r="A980" s="92"/>
      <c r="B980" s="92"/>
      <c r="C980" s="55" t="s">
        <v>993</v>
      </c>
      <c r="D980" s="55"/>
    </row>
    <row r="981" spans="1:5" x14ac:dyDescent="0.2">
      <c r="A981" s="92"/>
      <c r="B981" s="92"/>
      <c r="C981" s="55" t="s">
        <v>994</v>
      </c>
      <c r="D981" s="55"/>
    </row>
    <row r="982" spans="1:5" x14ac:dyDescent="0.2">
      <c r="A982" s="92"/>
      <c r="B982" s="92"/>
      <c r="C982" s="55" t="s">
        <v>995</v>
      </c>
      <c r="D982" s="55"/>
    </row>
    <row r="983" spans="1:5" x14ac:dyDescent="0.2">
      <c r="A983" s="92"/>
      <c r="B983" s="92"/>
      <c r="C983" s="55" t="s">
        <v>996</v>
      </c>
      <c r="D983" s="55"/>
    </row>
    <row r="984" spans="1:5" x14ac:dyDescent="0.2">
      <c r="A984" s="92"/>
      <c r="B984" s="92"/>
      <c r="C984" s="55" t="s">
        <v>997</v>
      </c>
      <c r="D984" s="55"/>
    </row>
    <row r="985" spans="1:5" x14ac:dyDescent="0.2">
      <c r="A985" s="92"/>
      <c r="B985" s="92"/>
      <c r="C985" s="55" t="s">
        <v>998</v>
      </c>
      <c r="D985" s="55" t="s">
        <v>999</v>
      </c>
      <c r="E985" t="s">
        <v>156</v>
      </c>
    </row>
    <row r="986" spans="1:5" x14ac:dyDescent="0.2">
      <c r="A986" s="102" t="s">
        <v>1000</v>
      </c>
      <c r="B986" s="98" t="s">
        <v>5</v>
      </c>
      <c r="C986" s="57" t="s">
        <v>942</v>
      </c>
      <c r="D986" s="57"/>
    </row>
    <row r="987" spans="1:5" x14ac:dyDescent="0.2">
      <c r="A987" s="103"/>
      <c r="B987" s="99"/>
      <c r="C987" s="57" t="s">
        <v>943</v>
      </c>
      <c r="D987" s="57"/>
    </row>
    <row r="988" spans="1:5" x14ac:dyDescent="0.2">
      <c r="A988" s="103"/>
      <c r="B988" s="99"/>
      <c r="C988" s="57" t="s">
        <v>1001</v>
      </c>
      <c r="D988" s="57"/>
    </row>
    <row r="989" spans="1:5" x14ac:dyDescent="0.2">
      <c r="A989" s="103"/>
      <c r="B989" s="99"/>
      <c r="C989" s="57" t="s">
        <v>1002</v>
      </c>
      <c r="D989" s="57"/>
    </row>
    <row r="990" spans="1:5" x14ac:dyDescent="0.2">
      <c r="A990" s="103"/>
      <c r="B990" s="99"/>
      <c r="C990" s="57" t="s">
        <v>1003</v>
      </c>
      <c r="D990" s="57"/>
    </row>
    <row r="991" spans="1:5" x14ac:dyDescent="0.2">
      <c r="A991" s="103"/>
      <c r="B991" s="99"/>
      <c r="C991" s="57" t="s">
        <v>1004</v>
      </c>
      <c r="D991" s="57"/>
    </row>
    <row r="992" spans="1:5" x14ac:dyDescent="0.2">
      <c r="A992" s="91" t="s">
        <v>1005</v>
      </c>
      <c r="B992" s="91" t="s">
        <v>5</v>
      </c>
      <c r="C992" s="55" t="s">
        <v>699</v>
      </c>
      <c r="D992" s="55"/>
    </row>
    <row r="993" spans="1:5" x14ac:dyDescent="0.2">
      <c r="A993" s="92"/>
      <c r="B993" s="92"/>
      <c r="C993" s="55" t="s">
        <v>914</v>
      </c>
      <c r="D993" s="55"/>
    </row>
    <row r="994" spans="1:5" x14ac:dyDescent="0.2">
      <c r="A994" s="92"/>
      <c r="B994" s="92"/>
      <c r="C994" s="55" t="s">
        <v>911</v>
      </c>
      <c r="D994" s="55"/>
    </row>
    <row r="995" spans="1:5" x14ac:dyDescent="0.2">
      <c r="A995" s="92"/>
      <c r="B995" s="92"/>
      <c r="C995" s="55" t="s">
        <v>700</v>
      </c>
      <c r="D995" s="55"/>
    </row>
    <row r="996" spans="1:5" x14ac:dyDescent="0.2">
      <c r="A996" s="92"/>
      <c r="B996" s="92"/>
      <c r="C996" s="55" t="s">
        <v>1006</v>
      </c>
      <c r="D996" s="55" t="s">
        <v>1007</v>
      </c>
    </row>
    <row r="997" spans="1:5" x14ac:dyDescent="0.2">
      <c r="A997" s="92"/>
      <c r="B997" s="92"/>
      <c r="C997" s="55" t="s">
        <v>255</v>
      </c>
      <c r="D997" s="55"/>
    </row>
    <row r="998" spans="1:5" x14ac:dyDescent="0.2">
      <c r="A998" s="98" t="s">
        <v>1008</v>
      </c>
      <c r="B998" s="98" t="s">
        <v>5</v>
      </c>
      <c r="C998" s="57" t="s">
        <v>1009</v>
      </c>
      <c r="D998" s="57"/>
      <c r="E998" t="s">
        <v>990</v>
      </c>
    </row>
    <row r="999" spans="1:5" x14ac:dyDescent="0.2">
      <c r="A999" s="99"/>
      <c r="B999" s="99"/>
      <c r="C999" s="57" t="s">
        <v>1010</v>
      </c>
      <c r="D999" s="57"/>
    </row>
    <row r="1000" spans="1:5" x14ac:dyDescent="0.2">
      <c r="A1000" s="91" t="s">
        <v>1011</v>
      </c>
      <c r="B1000" s="91" t="s">
        <v>5</v>
      </c>
      <c r="C1000" s="55" t="s">
        <v>1012</v>
      </c>
      <c r="D1000" s="55"/>
    </row>
    <row r="1001" spans="1:5" x14ac:dyDescent="0.2">
      <c r="A1001" s="92"/>
      <c r="B1001" s="92"/>
      <c r="C1001" s="55" t="s">
        <v>1013</v>
      </c>
      <c r="D1001" s="55"/>
    </row>
    <row r="1002" spans="1:5" x14ac:dyDescent="0.2">
      <c r="A1002" s="92"/>
      <c r="B1002" s="92"/>
      <c r="C1002" s="55" t="s">
        <v>1014</v>
      </c>
      <c r="D1002" s="55"/>
    </row>
    <row r="1003" spans="1:5" x14ac:dyDescent="0.2">
      <c r="A1003" s="92"/>
      <c r="B1003" s="92"/>
      <c r="C1003" s="55" t="s">
        <v>1015</v>
      </c>
      <c r="D1003" s="55"/>
      <c r="E1003" t="s">
        <v>156</v>
      </c>
    </row>
    <row r="1004" spans="1:5" x14ac:dyDescent="0.2">
      <c r="A1004" s="92"/>
      <c r="B1004" s="92"/>
      <c r="C1004" s="55" t="s">
        <v>1016</v>
      </c>
      <c r="D1004" s="55"/>
    </row>
    <row r="1005" spans="1:5" x14ac:dyDescent="0.2">
      <c r="A1005" s="92"/>
      <c r="B1005" s="92"/>
      <c r="C1005" s="55" t="s">
        <v>1017</v>
      </c>
      <c r="D1005" s="55"/>
    </row>
    <row r="1006" spans="1:5" x14ac:dyDescent="0.2">
      <c r="A1006" s="92"/>
      <c r="B1006" s="92"/>
      <c r="C1006" s="55" t="s">
        <v>1018</v>
      </c>
      <c r="D1006" s="55"/>
      <c r="E1006" t="s">
        <v>156</v>
      </c>
    </row>
    <row r="1007" spans="1:5" x14ac:dyDescent="0.2">
      <c r="A1007" s="92"/>
      <c r="B1007" s="92"/>
      <c r="C1007" s="55" t="s">
        <v>1019</v>
      </c>
      <c r="D1007" s="55"/>
    </row>
    <row r="1008" spans="1:5" x14ac:dyDescent="0.2">
      <c r="A1008" s="92"/>
      <c r="B1008" s="92"/>
      <c r="C1008" s="55" t="s">
        <v>1020</v>
      </c>
      <c r="D1008" s="55"/>
    </row>
    <row r="1009" spans="1:4" x14ac:dyDescent="0.2">
      <c r="A1009" s="92"/>
      <c r="B1009" s="92"/>
      <c r="C1009" s="55" t="s">
        <v>1021</v>
      </c>
      <c r="D1009" s="55"/>
    </row>
    <row r="1010" spans="1:4" x14ac:dyDescent="0.2">
      <c r="A1010" s="92"/>
      <c r="B1010" s="92"/>
      <c r="C1010" s="55" t="s">
        <v>1022</v>
      </c>
      <c r="D1010" s="55"/>
    </row>
    <row r="1011" spans="1:4" x14ac:dyDescent="0.2">
      <c r="A1011" s="92"/>
      <c r="B1011" s="92"/>
      <c r="C1011" s="55" t="s">
        <v>1023</v>
      </c>
      <c r="D1011" s="55"/>
    </row>
    <row r="1012" spans="1:4" x14ac:dyDescent="0.2">
      <c r="A1012" s="92"/>
      <c r="B1012" s="92"/>
      <c r="C1012" s="55" t="s">
        <v>1024</v>
      </c>
      <c r="D1012" s="55"/>
    </row>
    <row r="1013" spans="1:4" x14ac:dyDescent="0.2">
      <c r="A1013" s="92"/>
      <c r="B1013" s="92"/>
      <c r="C1013" s="55" t="s">
        <v>1025</v>
      </c>
      <c r="D1013" s="55"/>
    </row>
    <row r="1014" spans="1:4" x14ac:dyDescent="0.2">
      <c r="A1014" s="92"/>
      <c r="B1014" s="92"/>
      <c r="C1014" s="55" t="s">
        <v>1026</v>
      </c>
      <c r="D1014" s="55"/>
    </row>
    <row r="1015" spans="1:4" x14ac:dyDescent="0.2">
      <c r="A1015" s="92"/>
      <c r="B1015" s="92"/>
      <c r="C1015" s="55" t="s">
        <v>85</v>
      </c>
      <c r="D1015" s="55"/>
    </row>
    <row r="1016" spans="1:4" x14ac:dyDescent="0.2">
      <c r="A1016" s="92"/>
      <c r="B1016" s="92"/>
      <c r="C1016" s="55" t="s">
        <v>1027</v>
      </c>
      <c r="D1016" s="55"/>
    </row>
    <row r="1017" spans="1:4" x14ac:dyDescent="0.2">
      <c r="A1017" s="92"/>
      <c r="B1017" s="92"/>
      <c r="C1017" s="55" t="s">
        <v>79</v>
      </c>
      <c r="D1017" s="55"/>
    </row>
    <row r="1018" spans="1:4" x14ac:dyDescent="0.2">
      <c r="A1018" s="92"/>
      <c r="B1018" s="92"/>
      <c r="C1018" s="55" t="s">
        <v>1028</v>
      </c>
      <c r="D1018" s="55"/>
    </row>
    <row r="1019" spans="1:4" x14ac:dyDescent="0.2">
      <c r="A1019" s="92"/>
      <c r="B1019" s="92"/>
      <c r="C1019" s="55" t="s">
        <v>1029</v>
      </c>
      <c r="D1019" s="55"/>
    </row>
    <row r="1020" spans="1:4" x14ac:dyDescent="0.2">
      <c r="A1020" s="92"/>
      <c r="B1020" s="92"/>
      <c r="C1020" s="55" t="s">
        <v>1030</v>
      </c>
      <c r="D1020" s="55"/>
    </row>
    <row r="1021" spans="1:4" x14ac:dyDescent="0.2">
      <c r="A1021" s="92"/>
      <c r="B1021" s="92"/>
      <c r="C1021" s="55" t="s">
        <v>1031</v>
      </c>
      <c r="D1021" s="55"/>
    </row>
    <row r="1022" spans="1:4" x14ac:dyDescent="0.2">
      <c r="A1022" s="92"/>
      <c r="B1022" s="92"/>
      <c r="C1022" s="55" t="s">
        <v>1032</v>
      </c>
      <c r="D1022" s="55"/>
    </row>
    <row r="1023" spans="1:4" x14ac:dyDescent="0.2">
      <c r="A1023" s="92"/>
      <c r="B1023" s="92"/>
      <c r="C1023" s="55" t="s">
        <v>1033</v>
      </c>
      <c r="D1023" s="55"/>
    </row>
    <row r="1024" spans="1:4" x14ac:dyDescent="0.2">
      <c r="A1024" s="92"/>
      <c r="B1024" s="92"/>
      <c r="C1024" s="55" t="s">
        <v>1034</v>
      </c>
      <c r="D1024" s="55"/>
    </row>
    <row r="1025" spans="1:5" x14ac:dyDescent="0.2">
      <c r="A1025" s="92"/>
      <c r="B1025" s="92"/>
      <c r="C1025" s="55" t="s">
        <v>1035</v>
      </c>
      <c r="D1025" s="55"/>
    </row>
    <row r="1026" spans="1:5" x14ac:dyDescent="0.2">
      <c r="A1026" s="92"/>
      <c r="B1026" s="92"/>
      <c r="C1026" s="55" t="s">
        <v>1036</v>
      </c>
      <c r="D1026" s="55"/>
    </row>
    <row r="1027" spans="1:5" x14ac:dyDescent="0.2">
      <c r="A1027" s="92"/>
      <c r="B1027" s="92"/>
      <c r="C1027" s="55" t="s">
        <v>1037</v>
      </c>
      <c r="D1027" s="55"/>
    </row>
    <row r="1028" spans="1:5" x14ac:dyDescent="0.2">
      <c r="A1028" s="92"/>
      <c r="B1028" s="92"/>
      <c r="C1028" s="55" t="s">
        <v>1038</v>
      </c>
      <c r="D1028" s="55"/>
    </row>
    <row r="1029" spans="1:5" x14ac:dyDescent="0.2">
      <c r="A1029" s="92"/>
      <c r="B1029" s="92"/>
      <c r="C1029" s="55" t="s">
        <v>1039</v>
      </c>
      <c r="D1029" s="55"/>
    </row>
    <row r="1030" spans="1:5" x14ac:dyDescent="0.2">
      <c r="A1030" s="92"/>
      <c r="B1030" s="92"/>
      <c r="C1030" s="55" t="s">
        <v>1040</v>
      </c>
      <c r="D1030" s="55"/>
    </row>
    <row r="1031" spans="1:5" x14ac:dyDescent="0.2">
      <c r="A1031" s="92"/>
      <c r="B1031" s="92"/>
      <c r="C1031" s="132" t="s">
        <v>1041</v>
      </c>
      <c r="D1031" s="55"/>
      <c r="E1031" t="s">
        <v>156</v>
      </c>
    </row>
    <row r="1032" spans="1:5" x14ac:dyDescent="0.2">
      <c r="A1032" s="92"/>
      <c r="B1032" s="92"/>
      <c r="C1032" s="55" t="s">
        <v>1042</v>
      </c>
      <c r="D1032" s="55"/>
    </row>
    <row r="1033" spans="1:5" x14ac:dyDescent="0.2">
      <c r="A1033" s="92"/>
      <c r="B1033" s="92"/>
      <c r="C1033" s="55" t="s">
        <v>255</v>
      </c>
      <c r="D1033" s="55"/>
    </row>
    <row r="1034" spans="1:5" x14ac:dyDescent="0.2">
      <c r="A1034" s="68" t="s">
        <v>1043</v>
      </c>
      <c r="B1034" s="68" t="s">
        <v>5</v>
      </c>
      <c r="C1034" s="57" t="s">
        <v>1044</v>
      </c>
      <c r="D1034" s="57"/>
      <c r="E1034" t="s">
        <v>990</v>
      </c>
    </row>
    <row r="1035" spans="1:5" x14ac:dyDescent="0.2">
      <c r="A1035" s="69"/>
      <c r="B1035" s="69"/>
      <c r="C1035" s="57" t="s">
        <v>1045</v>
      </c>
      <c r="D1035" s="57"/>
    </row>
    <row r="1036" spans="1:5" x14ac:dyDescent="0.2">
      <c r="A1036" s="69"/>
      <c r="B1036" s="69"/>
      <c r="C1036" s="57" t="s">
        <v>255</v>
      </c>
      <c r="D1036" s="57"/>
    </row>
    <row r="1037" spans="1:5" x14ac:dyDescent="0.2">
      <c r="A1037" s="91" t="s">
        <v>1046</v>
      </c>
      <c r="B1037" s="91" t="s">
        <v>5</v>
      </c>
      <c r="C1037" s="55" t="s">
        <v>1047</v>
      </c>
      <c r="D1037" s="55"/>
    </row>
    <row r="1038" spans="1:5" x14ac:dyDescent="0.2">
      <c r="A1038" s="92"/>
      <c r="B1038" s="92"/>
      <c r="C1038" s="55" t="s">
        <v>1048</v>
      </c>
      <c r="D1038" s="55" t="s">
        <v>1049</v>
      </c>
    </row>
    <row r="1039" spans="1:5" x14ac:dyDescent="0.2">
      <c r="A1039" s="92"/>
      <c r="B1039" s="92"/>
      <c r="C1039" s="55" t="s">
        <v>1050</v>
      </c>
      <c r="D1039" s="55" t="s">
        <v>1051</v>
      </c>
    </row>
    <row r="1040" spans="1:5" x14ac:dyDescent="0.2">
      <c r="A1040" s="92"/>
      <c r="B1040" s="92"/>
      <c r="C1040" s="55" t="s">
        <v>1052</v>
      </c>
      <c r="D1040" s="55" t="s">
        <v>1053</v>
      </c>
    </row>
    <row r="1044" spans="4:4" x14ac:dyDescent="0.2">
      <c r="D1044" s="18"/>
    </row>
    <row r="1045" spans="4:4" x14ac:dyDescent="0.2">
      <c r="D1045" s="18"/>
    </row>
    <row r="1046" spans="4:4" x14ac:dyDescent="0.2">
      <c r="D1046" s="18"/>
    </row>
    <row r="1047" spans="4:4" x14ac:dyDescent="0.2">
      <c r="D1047" s="18"/>
    </row>
    <row r="1073" spans="1:3" s="11" customFormat="1" x14ac:dyDescent="0.2"/>
    <row r="1074" spans="1:3" s="11" customFormat="1" x14ac:dyDescent="0.2">
      <c r="A1074" s="44"/>
    </row>
    <row r="1075" spans="1:3" s="11" customFormat="1" x14ac:dyDescent="0.2">
      <c r="C1075" s="18"/>
    </row>
    <row r="1076" spans="1:3" s="11" customFormat="1" x14ac:dyDescent="0.2">
      <c r="C1076" s="18" t="s">
        <v>251</v>
      </c>
    </row>
    <row r="1077" spans="1:3" s="11" customFormat="1" x14ac:dyDescent="0.2">
      <c r="C1077" s="18" t="s">
        <v>86</v>
      </c>
    </row>
    <row r="1078" spans="1:3" s="11" customFormat="1" x14ac:dyDescent="0.2">
      <c r="C1078" s="18" t="s">
        <v>252</v>
      </c>
    </row>
    <row r="1079" spans="1:3" s="11" customFormat="1" x14ac:dyDescent="0.2">
      <c r="C1079" s="18" t="s">
        <v>254</v>
      </c>
    </row>
    <row r="1080" spans="1:3" s="11" customFormat="1" x14ac:dyDescent="0.2">
      <c r="C1080" s="18"/>
    </row>
    <row r="1081" spans="1:3" s="11" customFormat="1" x14ac:dyDescent="0.2">
      <c r="C1081" s="18" t="s">
        <v>251</v>
      </c>
    </row>
    <row r="1082" spans="1:3" s="11" customFormat="1" x14ac:dyDescent="0.2">
      <c r="C1082" s="18" t="s">
        <v>86</v>
      </c>
    </row>
    <row r="1083" spans="1:3" s="11" customFormat="1" x14ac:dyDescent="0.2">
      <c r="C1083" s="18" t="s">
        <v>252</v>
      </c>
    </row>
    <row r="1084" spans="1:3" s="11" customFormat="1" x14ac:dyDescent="0.2">
      <c r="C1084" s="18" t="s">
        <v>254</v>
      </c>
    </row>
    <row r="1085" spans="1:3" s="11" customFormat="1" x14ac:dyDescent="0.2">
      <c r="C1085" s="18" t="s">
        <v>253</v>
      </c>
    </row>
    <row r="1086" spans="1:3" s="11" customFormat="1" x14ac:dyDescent="0.2">
      <c r="C1086" s="18"/>
    </row>
    <row r="1087" spans="1:3" s="11" customFormat="1" x14ac:dyDescent="0.2">
      <c r="C1087" s="18" t="s">
        <v>251</v>
      </c>
    </row>
    <row r="1088" spans="1:3" s="11" customFormat="1" x14ac:dyDescent="0.2">
      <c r="C1088" s="18" t="s">
        <v>86</v>
      </c>
    </row>
    <row r="1089" spans="3:3" s="11" customFormat="1" x14ac:dyDescent="0.2">
      <c r="C1089" s="18" t="s">
        <v>254</v>
      </c>
    </row>
    <row r="1090" spans="3:3" s="11" customFormat="1" x14ac:dyDescent="0.2">
      <c r="C1090" s="18"/>
    </row>
    <row r="1091" spans="3:3" s="11" customFormat="1" x14ac:dyDescent="0.2">
      <c r="C1091" s="18" t="s">
        <v>838</v>
      </c>
    </row>
    <row r="1092" spans="3:3" s="11" customFormat="1" x14ac:dyDescent="0.2">
      <c r="C1092" s="18" t="s">
        <v>255</v>
      </c>
    </row>
    <row r="1093" spans="3:3" s="11" customFormat="1" x14ac:dyDescent="0.2">
      <c r="C1093" s="18"/>
    </row>
    <row r="1094" spans="3:3" s="11" customFormat="1" x14ac:dyDescent="0.2">
      <c r="C1094" s="18" t="s">
        <v>382</v>
      </c>
    </row>
    <row r="1095" spans="3:3" s="11" customFormat="1" x14ac:dyDescent="0.2">
      <c r="C1095" s="18" t="s">
        <v>684</v>
      </c>
    </row>
    <row r="1096" spans="3:3" s="11" customFormat="1" x14ac:dyDescent="0.2">
      <c r="C1096" s="18" t="s">
        <v>685</v>
      </c>
    </row>
    <row r="1097" spans="3:3" s="11" customFormat="1" x14ac:dyDescent="0.2">
      <c r="C1097" s="18" t="s">
        <v>688</v>
      </c>
    </row>
    <row r="1098" spans="3:3" s="11" customFormat="1" x14ac:dyDescent="0.2">
      <c r="C1098" s="18" t="s">
        <v>689</v>
      </c>
    </row>
    <row r="1099" spans="3:3" s="11" customFormat="1" x14ac:dyDescent="0.2">
      <c r="C1099" s="18" t="s">
        <v>690</v>
      </c>
    </row>
    <row r="1100" spans="3:3" s="11" customFormat="1" x14ac:dyDescent="0.2">
      <c r="C1100" s="18" t="s">
        <v>691</v>
      </c>
    </row>
    <row r="1101" spans="3:3" s="11" customFormat="1" x14ac:dyDescent="0.2">
      <c r="C1101" s="18" t="s">
        <v>692</v>
      </c>
    </row>
    <row r="1102" spans="3:3" s="11" customFormat="1" x14ac:dyDescent="0.2">
      <c r="C1102" s="18" t="s">
        <v>693</v>
      </c>
    </row>
    <row r="1103" spans="3:3" s="11" customFormat="1" x14ac:dyDescent="0.2">
      <c r="C1103" s="18" t="s">
        <v>695</v>
      </c>
    </row>
    <row r="1104" spans="3:3" s="11" customFormat="1" x14ac:dyDescent="0.2">
      <c r="C1104" s="18" t="s">
        <v>428</v>
      </c>
    </row>
    <row r="1105" spans="3:3" s="11" customFormat="1" x14ac:dyDescent="0.2">
      <c r="C1105" s="18" t="s">
        <v>255</v>
      </c>
    </row>
    <row r="1106" spans="3:3" s="11" customFormat="1" x14ac:dyDescent="0.2">
      <c r="C1106" s="18"/>
    </row>
    <row r="1107" spans="3:3" s="11" customFormat="1" x14ac:dyDescent="0.2">
      <c r="C1107" s="18"/>
    </row>
    <row r="1108" spans="3:3" x14ac:dyDescent="0.2">
      <c r="C1108" s="18" t="s">
        <v>836</v>
      </c>
    </row>
    <row r="1109" spans="3:3" s="11" customFormat="1" x14ac:dyDescent="0.2">
      <c r="C1109" s="18" t="s">
        <v>837</v>
      </c>
    </row>
    <row r="1110" spans="3:3" s="11" customFormat="1" x14ac:dyDescent="0.2">
      <c r="C1110" s="18" t="s">
        <v>839</v>
      </c>
    </row>
    <row r="1111" spans="3:3" s="11" customFormat="1" x14ac:dyDescent="0.2">
      <c r="C1111" s="18" t="s">
        <v>255</v>
      </c>
    </row>
    <row r="1112" spans="3:3" s="11" customFormat="1" x14ac:dyDescent="0.2">
      <c r="C1112" s="18"/>
    </row>
    <row r="1113" spans="3:3" s="11" customFormat="1" x14ac:dyDescent="0.2">
      <c r="C1113" s="18" t="s">
        <v>262</v>
      </c>
    </row>
    <row r="1114" spans="3:3" s="11" customFormat="1" x14ac:dyDescent="0.2">
      <c r="C1114" s="18" t="s">
        <v>263</v>
      </c>
    </row>
    <row r="1115" spans="3:3" s="11" customFormat="1" x14ac:dyDescent="0.2">
      <c r="C1115" s="18" t="s">
        <v>34</v>
      </c>
    </row>
    <row r="1116" spans="3:3" s="11" customFormat="1" x14ac:dyDescent="0.2">
      <c r="C1116" s="18" t="s">
        <v>255</v>
      </c>
    </row>
    <row r="1117" spans="3:3" s="11" customFormat="1" x14ac:dyDescent="0.2">
      <c r="C1117" s="18"/>
    </row>
    <row r="1118" spans="3:3" s="11" customFormat="1" x14ac:dyDescent="0.2">
      <c r="C1118" s="18" t="s">
        <v>268</v>
      </c>
    </row>
    <row r="1119" spans="3:3" s="11" customFormat="1" x14ac:dyDescent="0.2">
      <c r="C1119" s="18" t="s">
        <v>1054</v>
      </c>
    </row>
    <row r="1120" spans="3:3" s="11" customFormat="1" x14ac:dyDescent="0.2">
      <c r="C1120" s="18"/>
    </row>
    <row r="1121" spans="3:3" x14ac:dyDescent="0.2">
      <c r="C1121" s="18" t="s">
        <v>268</v>
      </c>
    </row>
    <row r="1122" spans="3:3" s="11" customFormat="1" x14ac:dyDescent="0.2">
      <c r="C1122" s="18" t="s">
        <v>270</v>
      </c>
    </row>
    <row r="1123" spans="3:3" s="11" customFormat="1" x14ac:dyDescent="0.2">
      <c r="C1123" s="18" t="s">
        <v>272</v>
      </c>
    </row>
    <row r="1124" spans="3:3" s="11" customFormat="1" x14ac:dyDescent="0.2">
      <c r="C1124" s="18" t="s">
        <v>274</v>
      </c>
    </row>
    <row r="1125" spans="3:3" x14ac:dyDescent="0.2">
      <c r="C1125" s="18" t="s">
        <v>279</v>
      </c>
    </row>
    <row r="1126" spans="3:3" x14ac:dyDescent="0.2">
      <c r="C1126" s="18" t="s">
        <v>255</v>
      </c>
    </row>
    <row r="1129" spans="3:3" x14ac:dyDescent="0.2">
      <c r="C1129" s="18" t="s">
        <v>378</v>
      </c>
    </row>
    <row r="1130" spans="3:3" x14ac:dyDescent="0.2">
      <c r="C1130" s="18" t="s">
        <v>379</v>
      </c>
    </row>
    <row r="1131" spans="3:3" x14ac:dyDescent="0.2">
      <c r="C1131" s="18" t="s">
        <v>381</v>
      </c>
    </row>
    <row r="1132" spans="3:3" x14ac:dyDescent="0.2">
      <c r="C1132" s="18" t="s">
        <v>382</v>
      </c>
    </row>
    <row r="1133" spans="3:3" x14ac:dyDescent="0.2">
      <c r="C1133" s="18" t="s">
        <v>383</v>
      </c>
    </row>
    <row r="1134" spans="3:3" x14ac:dyDescent="0.2">
      <c r="C1134" s="18" t="s">
        <v>385</v>
      </c>
    </row>
    <row r="1135" spans="3:3" x14ac:dyDescent="0.2">
      <c r="C1135" s="18" t="s">
        <v>386</v>
      </c>
    </row>
    <row r="1136" spans="3:3" x14ac:dyDescent="0.2">
      <c r="C1136" s="18" t="s">
        <v>387</v>
      </c>
    </row>
    <row r="1137" spans="3:3" x14ac:dyDescent="0.2">
      <c r="C1137" s="18" t="s">
        <v>388</v>
      </c>
    </row>
    <row r="1138" spans="3:3" x14ac:dyDescent="0.2">
      <c r="C1138" s="18" t="s">
        <v>389</v>
      </c>
    </row>
    <row r="1139" spans="3:3" x14ac:dyDescent="0.2">
      <c r="C1139" s="18" t="s">
        <v>390</v>
      </c>
    </row>
    <row r="1140" spans="3:3" x14ac:dyDescent="0.2">
      <c r="C1140" s="18" t="s">
        <v>391</v>
      </c>
    </row>
    <row r="1141" spans="3:3" x14ac:dyDescent="0.2">
      <c r="C1141" s="18" t="s">
        <v>392</v>
      </c>
    </row>
    <row r="1142" spans="3:3" x14ac:dyDescent="0.2">
      <c r="C1142" s="18" t="s">
        <v>393</v>
      </c>
    </row>
    <row r="1143" spans="3:3" x14ac:dyDescent="0.2">
      <c r="C1143" s="18" t="s">
        <v>394</v>
      </c>
    </row>
    <row r="1144" spans="3:3" x14ac:dyDescent="0.2">
      <c r="C1144" s="18" t="s">
        <v>396</v>
      </c>
    </row>
    <row r="1145" spans="3:3" x14ac:dyDescent="0.2">
      <c r="C1145" s="18" t="s">
        <v>397</v>
      </c>
    </row>
    <row r="1146" spans="3:3" x14ac:dyDescent="0.2">
      <c r="C1146" s="18" t="s">
        <v>398</v>
      </c>
    </row>
    <row r="1147" spans="3:3" x14ac:dyDescent="0.2">
      <c r="C1147" s="18" t="s">
        <v>400</v>
      </c>
    </row>
    <row r="1148" spans="3:3" x14ac:dyDescent="0.2">
      <c r="C1148" s="18" t="s">
        <v>401</v>
      </c>
    </row>
    <row r="1149" spans="3:3" x14ac:dyDescent="0.2">
      <c r="C1149" s="18" t="s">
        <v>402</v>
      </c>
    </row>
    <row r="1150" spans="3:3" x14ac:dyDescent="0.2">
      <c r="C1150" s="18" t="s">
        <v>403</v>
      </c>
    </row>
    <row r="1151" spans="3:3" x14ac:dyDescent="0.2">
      <c r="C1151" s="18" t="s">
        <v>404</v>
      </c>
    </row>
    <row r="1152" spans="3:3" x14ac:dyDescent="0.2">
      <c r="C1152" s="18" t="s">
        <v>405</v>
      </c>
    </row>
    <row r="1153" spans="3:3" x14ac:dyDescent="0.2">
      <c r="C1153" s="18" t="s">
        <v>406</v>
      </c>
    </row>
    <row r="1154" spans="3:3" x14ac:dyDescent="0.2">
      <c r="C1154" s="18" t="s">
        <v>407</v>
      </c>
    </row>
    <row r="1155" spans="3:3" x14ac:dyDescent="0.2">
      <c r="C1155" s="18" t="s">
        <v>408</v>
      </c>
    </row>
    <row r="1156" spans="3:3" x14ac:dyDescent="0.2">
      <c r="C1156" s="18" t="s">
        <v>409</v>
      </c>
    </row>
    <row r="1157" spans="3:3" x14ac:dyDescent="0.2">
      <c r="C1157" s="18" t="s">
        <v>410</v>
      </c>
    </row>
    <row r="1158" spans="3:3" x14ac:dyDescent="0.2">
      <c r="C1158" s="18" t="s">
        <v>411</v>
      </c>
    </row>
    <row r="1159" spans="3:3" x14ac:dyDescent="0.2">
      <c r="C1159" s="18" t="s">
        <v>412</v>
      </c>
    </row>
    <row r="1160" spans="3:3" x14ac:dyDescent="0.2">
      <c r="C1160" s="18" t="s">
        <v>413</v>
      </c>
    </row>
    <row r="1161" spans="3:3" x14ac:dyDescent="0.2">
      <c r="C1161" s="18" t="s">
        <v>414</v>
      </c>
    </row>
    <row r="1162" spans="3:3" x14ac:dyDescent="0.2">
      <c r="C1162" s="18" t="s">
        <v>415</v>
      </c>
    </row>
    <row r="1163" spans="3:3" ht="14.45" customHeight="1" x14ac:dyDescent="0.2">
      <c r="C1163" s="18" t="s">
        <v>416</v>
      </c>
    </row>
    <row r="1164" spans="3:3" x14ac:dyDescent="0.2">
      <c r="C1164" s="18" t="s">
        <v>418</v>
      </c>
    </row>
    <row r="1165" spans="3:3" x14ac:dyDescent="0.2">
      <c r="C1165" s="18" t="s">
        <v>419</v>
      </c>
    </row>
    <row r="1166" spans="3:3" x14ac:dyDescent="0.2">
      <c r="C1166" s="18" t="s">
        <v>420</v>
      </c>
    </row>
    <row r="1167" spans="3:3" x14ac:dyDescent="0.2">
      <c r="C1167" s="18" t="s">
        <v>421</v>
      </c>
    </row>
    <row r="1168" spans="3:3" x14ac:dyDescent="0.2">
      <c r="C1168" s="18" t="s">
        <v>423</v>
      </c>
    </row>
    <row r="1169" spans="3:3" x14ac:dyDescent="0.2">
      <c r="C1169" s="18" t="s">
        <v>427</v>
      </c>
    </row>
    <row r="1170" spans="3:3" x14ac:dyDescent="0.2">
      <c r="C1170" s="18" t="s">
        <v>255</v>
      </c>
    </row>
    <row r="1171" spans="3:3" x14ac:dyDescent="0.2">
      <c r="C1171" s="18" t="s">
        <v>429</v>
      </c>
    </row>
    <row r="1172" spans="3:3" x14ac:dyDescent="0.2">
      <c r="C1172" s="18" t="s">
        <v>430</v>
      </c>
    </row>
    <row r="1173" spans="3:3" x14ac:dyDescent="0.2">
      <c r="C1173" s="18" t="s">
        <v>431</v>
      </c>
    </row>
    <row r="1174" spans="3:3" x14ac:dyDescent="0.2">
      <c r="C1174" s="18" t="s">
        <v>432</v>
      </c>
    </row>
    <row r="1175" spans="3:3" x14ac:dyDescent="0.2">
      <c r="C1175" s="18" t="s">
        <v>433</v>
      </c>
    </row>
    <row r="1176" spans="3:3" x14ac:dyDescent="0.2">
      <c r="C1176" s="18" t="s">
        <v>434</v>
      </c>
    </row>
    <row r="1177" spans="3:3" x14ac:dyDescent="0.2">
      <c r="C1177" s="18" t="s">
        <v>435</v>
      </c>
    </row>
    <row r="1178" spans="3:3" x14ac:dyDescent="0.2">
      <c r="C1178" s="18" t="s">
        <v>436</v>
      </c>
    </row>
    <row r="1179" spans="3:3" x14ac:dyDescent="0.2">
      <c r="C1179" s="18" t="s">
        <v>437</v>
      </c>
    </row>
    <row r="1180" spans="3:3" x14ac:dyDescent="0.2">
      <c r="C1180" s="18" t="s">
        <v>438</v>
      </c>
    </row>
    <row r="1181" spans="3:3" x14ac:dyDescent="0.2">
      <c r="C1181" s="18" t="s">
        <v>439</v>
      </c>
    </row>
    <row r="1182" spans="3:3" x14ac:dyDescent="0.2">
      <c r="C1182" s="18" t="s">
        <v>440</v>
      </c>
    </row>
    <row r="1183" spans="3:3" x14ac:dyDescent="0.2">
      <c r="C1183" s="18" t="s">
        <v>441</v>
      </c>
    </row>
    <row r="1184" spans="3:3" x14ac:dyDescent="0.2">
      <c r="C1184" s="18" t="s">
        <v>442</v>
      </c>
    </row>
    <row r="1185" spans="3:3" x14ac:dyDescent="0.2">
      <c r="C1185" s="18" t="s">
        <v>443</v>
      </c>
    </row>
    <row r="1186" spans="3:3" x14ac:dyDescent="0.2">
      <c r="C1186" s="18" t="s">
        <v>444</v>
      </c>
    </row>
    <row r="1187" spans="3:3" x14ac:dyDescent="0.2">
      <c r="C1187" s="18" t="s">
        <v>445</v>
      </c>
    </row>
    <row r="1188" spans="3:3" x14ac:dyDescent="0.2">
      <c r="C1188" s="18" t="s">
        <v>446</v>
      </c>
    </row>
    <row r="1189" spans="3:3" x14ac:dyDescent="0.2">
      <c r="C1189" s="18" t="s">
        <v>448</v>
      </c>
    </row>
    <row r="1190" spans="3:3" x14ac:dyDescent="0.2">
      <c r="C1190" s="18" t="s">
        <v>450</v>
      </c>
    </row>
    <row r="1191" spans="3:3" x14ac:dyDescent="0.2">
      <c r="C1191" s="18" t="s">
        <v>452</v>
      </c>
    </row>
    <row r="1192" spans="3:3" x14ac:dyDescent="0.2">
      <c r="C1192" s="131" t="s">
        <v>453</v>
      </c>
    </row>
    <row r="1193" spans="3:3" x14ac:dyDescent="0.2">
      <c r="C1193" s="18" t="s">
        <v>455</v>
      </c>
    </row>
    <row r="1194" spans="3:3" x14ac:dyDescent="0.2">
      <c r="C1194" s="18" t="s">
        <v>456</v>
      </c>
    </row>
    <row r="1195" spans="3:3" x14ac:dyDescent="0.2">
      <c r="C1195" s="18" t="s">
        <v>457</v>
      </c>
    </row>
    <row r="1196" spans="3:3" x14ac:dyDescent="0.2">
      <c r="C1196" s="18" t="s">
        <v>458</v>
      </c>
    </row>
    <row r="1197" spans="3:3" x14ac:dyDescent="0.2">
      <c r="C1197" s="18" t="s">
        <v>459</v>
      </c>
    </row>
    <row r="1198" spans="3:3" x14ac:dyDescent="0.2">
      <c r="C1198" s="18" t="s">
        <v>460</v>
      </c>
    </row>
    <row r="1199" spans="3:3" x14ac:dyDescent="0.2">
      <c r="C1199" s="18" t="s">
        <v>461</v>
      </c>
    </row>
    <row r="1200" spans="3:3" x14ac:dyDescent="0.2">
      <c r="C1200" s="18" t="s">
        <v>462</v>
      </c>
    </row>
    <row r="1201" spans="3:3" x14ac:dyDescent="0.2">
      <c r="C1201" s="18" t="s">
        <v>464</v>
      </c>
    </row>
    <row r="1202" spans="3:3" x14ac:dyDescent="0.2">
      <c r="C1202" s="18" t="s">
        <v>465</v>
      </c>
    </row>
    <row r="1203" spans="3:3" x14ac:dyDescent="0.2">
      <c r="C1203" s="18" t="s">
        <v>467</v>
      </c>
    </row>
    <row r="1204" spans="3:3" x14ac:dyDescent="0.2">
      <c r="C1204" s="18" t="s">
        <v>468</v>
      </c>
    </row>
    <row r="1205" spans="3:3" x14ac:dyDescent="0.2">
      <c r="C1205" s="18" t="s">
        <v>469</v>
      </c>
    </row>
    <row r="1206" spans="3:3" x14ac:dyDescent="0.2">
      <c r="C1206" s="18" t="s">
        <v>470</v>
      </c>
    </row>
    <row r="1207" spans="3:3" x14ac:dyDescent="0.2">
      <c r="C1207" s="18" t="s">
        <v>471</v>
      </c>
    </row>
    <row r="1208" spans="3:3" x14ac:dyDescent="0.2">
      <c r="C1208" s="18" t="s">
        <v>473</v>
      </c>
    </row>
    <row r="1209" spans="3:3" x14ac:dyDescent="0.2">
      <c r="C1209" s="18" t="s">
        <v>474</v>
      </c>
    </row>
    <row r="1210" spans="3:3" x14ac:dyDescent="0.2">
      <c r="C1210" s="18" t="s">
        <v>475</v>
      </c>
    </row>
    <row r="1211" spans="3:3" x14ac:dyDescent="0.2">
      <c r="C1211" s="18" t="s">
        <v>476</v>
      </c>
    </row>
    <row r="1212" spans="3:3" x14ac:dyDescent="0.2">
      <c r="C1212" s="18" t="s">
        <v>477</v>
      </c>
    </row>
    <row r="1213" spans="3:3" x14ac:dyDescent="0.2">
      <c r="C1213" s="18" t="s">
        <v>478</v>
      </c>
    </row>
    <row r="1214" spans="3:3" x14ac:dyDescent="0.2">
      <c r="C1214" s="18" t="s">
        <v>479</v>
      </c>
    </row>
    <row r="1215" spans="3:3" x14ac:dyDescent="0.2">
      <c r="C1215" s="18" t="s">
        <v>480</v>
      </c>
    </row>
    <row r="1216" spans="3:3" x14ac:dyDescent="0.2">
      <c r="C1216" s="18" t="s">
        <v>482</v>
      </c>
    </row>
    <row r="1217" spans="3:3" x14ac:dyDescent="0.2">
      <c r="C1217" s="18" t="s">
        <v>483</v>
      </c>
    </row>
    <row r="1218" spans="3:3" x14ac:dyDescent="0.2">
      <c r="C1218" s="18" t="s">
        <v>484</v>
      </c>
    </row>
    <row r="1219" spans="3:3" x14ac:dyDescent="0.2">
      <c r="C1219" s="18" t="s">
        <v>485</v>
      </c>
    </row>
    <row r="1220" spans="3:3" x14ac:dyDescent="0.2">
      <c r="C1220" s="18" t="s">
        <v>486</v>
      </c>
    </row>
    <row r="1221" spans="3:3" x14ac:dyDescent="0.2">
      <c r="C1221" s="18" t="s">
        <v>487</v>
      </c>
    </row>
    <row r="1222" spans="3:3" x14ac:dyDescent="0.2">
      <c r="C1222" s="18" t="s">
        <v>488</v>
      </c>
    </row>
    <row r="1223" spans="3:3" x14ac:dyDescent="0.2">
      <c r="C1223" s="18" t="s">
        <v>489</v>
      </c>
    </row>
    <row r="1224" spans="3:3" x14ac:dyDescent="0.2">
      <c r="C1224" s="18" t="s">
        <v>490</v>
      </c>
    </row>
    <row r="1225" spans="3:3" x14ac:dyDescent="0.2">
      <c r="C1225" s="18" t="s">
        <v>491</v>
      </c>
    </row>
    <row r="1226" spans="3:3" x14ac:dyDescent="0.2">
      <c r="C1226" s="18" t="s">
        <v>492</v>
      </c>
    </row>
    <row r="1227" spans="3:3" x14ac:dyDescent="0.2">
      <c r="C1227" s="18" t="s">
        <v>493</v>
      </c>
    </row>
    <row r="1228" spans="3:3" x14ac:dyDescent="0.2">
      <c r="C1228" s="18" t="s">
        <v>494</v>
      </c>
    </row>
    <row r="1229" spans="3:3" x14ac:dyDescent="0.2">
      <c r="C1229" s="18" t="s">
        <v>495</v>
      </c>
    </row>
    <row r="1230" spans="3:3" x14ac:dyDescent="0.2">
      <c r="C1230" s="18" t="s">
        <v>496</v>
      </c>
    </row>
    <row r="1231" spans="3:3" x14ac:dyDescent="0.2">
      <c r="C1231" s="18" t="s">
        <v>497</v>
      </c>
    </row>
    <row r="1232" spans="3:3" x14ac:dyDescent="0.2">
      <c r="C1232" s="18" t="s">
        <v>498</v>
      </c>
    </row>
    <row r="1233" spans="3:3" x14ac:dyDescent="0.2">
      <c r="C1233" s="18" t="s">
        <v>499</v>
      </c>
    </row>
    <row r="1234" spans="3:3" x14ac:dyDescent="0.2">
      <c r="C1234" s="18" t="s">
        <v>500</v>
      </c>
    </row>
    <row r="1235" spans="3:3" x14ac:dyDescent="0.2">
      <c r="C1235" s="18" t="s">
        <v>501</v>
      </c>
    </row>
    <row r="1236" spans="3:3" x14ac:dyDescent="0.2">
      <c r="C1236" s="18" t="s">
        <v>502</v>
      </c>
    </row>
    <row r="1237" spans="3:3" x14ac:dyDescent="0.2">
      <c r="C1237" s="18" t="s">
        <v>504</v>
      </c>
    </row>
    <row r="1238" spans="3:3" x14ac:dyDescent="0.2">
      <c r="C1238" s="18" t="s">
        <v>505</v>
      </c>
    </row>
    <row r="1239" spans="3:3" x14ac:dyDescent="0.2">
      <c r="C1239" s="18" t="s">
        <v>506</v>
      </c>
    </row>
    <row r="1240" spans="3:3" x14ac:dyDescent="0.2">
      <c r="C1240" s="18" t="s">
        <v>507</v>
      </c>
    </row>
    <row r="1241" spans="3:3" x14ac:dyDescent="0.2">
      <c r="C1241" s="18" t="s">
        <v>508</v>
      </c>
    </row>
    <row r="1242" spans="3:3" x14ac:dyDescent="0.2">
      <c r="C1242" s="18" t="s">
        <v>509</v>
      </c>
    </row>
    <row r="1243" spans="3:3" x14ac:dyDescent="0.2">
      <c r="C1243" s="18" t="s">
        <v>510</v>
      </c>
    </row>
    <row r="1244" spans="3:3" x14ac:dyDescent="0.2">
      <c r="C1244" s="18" t="s">
        <v>511</v>
      </c>
    </row>
    <row r="1245" spans="3:3" x14ac:dyDescent="0.2">
      <c r="C1245" s="18" t="s">
        <v>512</v>
      </c>
    </row>
    <row r="1248" spans="3:3" x14ac:dyDescent="0.2">
      <c r="C1248" s="18" t="s">
        <v>269</v>
      </c>
    </row>
    <row r="1249" spans="3:3" x14ac:dyDescent="0.2">
      <c r="C1249" s="18" t="s">
        <v>270</v>
      </c>
    </row>
    <row r="1250" spans="3:3" x14ac:dyDescent="0.2">
      <c r="C1250" s="18" t="s">
        <v>272</v>
      </c>
    </row>
    <row r="1251" spans="3:3" x14ac:dyDescent="0.2">
      <c r="C1251" s="18" t="s">
        <v>275</v>
      </c>
    </row>
    <row r="1252" spans="3:3" x14ac:dyDescent="0.2">
      <c r="C1252" s="18" t="s">
        <v>277</v>
      </c>
    </row>
    <row r="1253" spans="3:3" x14ac:dyDescent="0.2">
      <c r="C1253" s="18" t="s">
        <v>255</v>
      </c>
    </row>
    <row r="1255" spans="3:3" x14ac:dyDescent="0.2">
      <c r="C1255" s="18" t="s">
        <v>269</v>
      </c>
    </row>
    <row r="1256" spans="3:3" x14ac:dyDescent="0.2">
      <c r="C1256" s="18" t="s">
        <v>274</v>
      </c>
    </row>
    <row r="1257" spans="3:3" x14ac:dyDescent="0.2">
      <c r="C1257" s="18" t="s">
        <v>279</v>
      </c>
    </row>
    <row r="1258" spans="3:3" x14ac:dyDescent="0.2">
      <c r="C1258" s="18" t="s">
        <v>270</v>
      </c>
    </row>
    <row r="1259" spans="3:3" x14ac:dyDescent="0.2">
      <c r="C1259" s="18" t="s">
        <v>255</v>
      </c>
    </row>
    <row r="1261" spans="3:3" x14ac:dyDescent="0.2">
      <c r="C1261" s="18" t="s">
        <v>268</v>
      </c>
    </row>
    <row r="1262" spans="3:3" x14ac:dyDescent="0.2">
      <c r="C1262" s="18" t="s">
        <v>270</v>
      </c>
    </row>
    <row r="1263" spans="3:3" x14ac:dyDescent="0.2">
      <c r="C1263" s="18" t="s">
        <v>277</v>
      </c>
    </row>
    <row r="1264" spans="3:3" x14ac:dyDescent="0.2">
      <c r="C1264" s="18" t="s">
        <v>275</v>
      </c>
    </row>
    <row r="1265" spans="3:3" x14ac:dyDescent="0.2">
      <c r="C1265" s="18" t="s">
        <v>255</v>
      </c>
    </row>
    <row r="1267" spans="3:3" x14ac:dyDescent="0.2">
      <c r="C1267" s="18" t="s">
        <v>269</v>
      </c>
    </row>
    <row r="1268" spans="3:3" x14ac:dyDescent="0.2">
      <c r="C1268" s="18" t="s">
        <v>270</v>
      </c>
    </row>
    <row r="1269" spans="3:3" x14ac:dyDescent="0.2">
      <c r="C1269" s="18" t="s">
        <v>255</v>
      </c>
    </row>
    <row r="1272" spans="3:3" x14ac:dyDescent="0.2">
      <c r="C1272" s="18" t="s">
        <v>268</v>
      </c>
    </row>
    <row r="1273" spans="3:3" x14ac:dyDescent="0.2">
      <c r="C1273" s="18" t="s">
        <v>270</v>
      </c>
    </row>
    <row r="1274" spans="3:3" x14ac:dyDescent="0.2">
      <c r="C1274" s="18" t="s">
        <v>272</v>
      </c>
    </row>
    <row r="1275" spans="3:3" x14ac:dyDescent="0.2">
      <c r="C1275" s="18" t="s">
        <v>274</v>
      </c>
    </row>
    <row r="1276" spans="3:3" x14ac:dyDescent="0.2">
      <c r="C1276" s="18" t="s">
        <v>275</v>
      </c>
    </row>
    <row r="1277" spans="3:3" x14ac:dyDescent="0.2">
      <c r="C1277" s="18" t="s">
        <v>276</v>
      </c>
    </row>
    <row r="1278" spans="3:3" x14ac:dyDescent="0.2">
      <c r="C1278" s="18" t="s">
        <v>277</v>
      </c>
    </row>
    <row r="1279" spans="3:3" x14ac:dyDescent="0.2">
      <c r="C1279" s="18" t="s">
        <v>278</v>
      </c>
    </row>
    <row r="1280" spans="3:3" x14ac:dyDescent="0.2">
      <c r="C1280" s="18" t="s">
        <v>279</v>
      </c>
    </row>
    <row r="1281" spans="3:3" x14ac:dyDescent="0.2">
      <c r="C1281" s="18" t="s">
        <v>255</v>
      </c>
    </row>
    <row r="1283" spans="3:3" x14ac:dyDescent="0.2">
      <c r="C1283" s="18" t="s">
        <v>32</v>
      </c>
    </row>
    <row r="1284" spans="3:3" x14ac:dyDescent="0.2">
      <c r="C1284" s="18" t="s">
        <v>283</v>
      </c>
    </row>
    <row r="1285" spans="3:3" x14ac:dyDescent="0.2">
      <c r="C1285" s="18" t="s">
        <v>285</v>
      </c>
    </row>
    <row r="1286" spans="3:3" x14ac:dyDescent="0.2">
      <c r="C1286" s="18" t="s">
        <v>287</v>
      </c>
    </row>
    <row r="1287" spans="3:3" x14ac:dyDescent="0.2">
      <c r="C1287" s="18" t="s">
        <v>289</v>
      </c>
    </row>
    <row r="1288" spans="3:3" x14ac:dyDescent="0.2">
      <c r="C1288" s="18" t="s">
        <v>291</v>
      </c>
    </row>
    <row r="1289" spans="3:3" x14ac:dyDescent="0.2">
      <c r="C1289" s="18" t="s">
        <v>293</v>
      </c>
    </row>
    <row r="1290" spans="3:3" x14ac:dyDescent="0.2">
      <c r="C1290" s="18" t="s">
        <v>295</v>
      </c>
    </row>
    <row r="1291" spans="3:3" x14ac:dyDescent="0.2">
      <c r="C1291" s="18" t="s">
        <v>297</v>
      </c>
    </row>
    <row r="1292" spans="3:3" x14ac:dyDescent="0.2">
      <c r="C1292" s="18" t="s">
        <v>299</v>
      </c>
    </row>
    <row r="1293" spans="3:3" x14ac:dyDescent="0.2">
      <c r="C1293" s="18" t="s">
        <v>301</v>
      </c>
    </row>
    <row r="1294" spans="3:3" x14ac:dyDescent="0.2">
      <c r="C1294" s="18" t="s">
        <v>303</v>
      </c>
    </row>
    <row r="1295" spans="3:3" x14ac:dyDescent="0.2">
      <c r="C1295" s="18" t="s">
        <v>305</v>
      </c>
    </row>
    <row r="1296" spans="3:3" x14ac:dyDescent="0.2">
      <c r="C1296" s="18" t="s">
        <v>307</v>
      </c>
    </row>
    <row r="1297" spans="3:3" x14ac:dyDescent="0.2">
      <c r="C1297" s="18" t="s">
        <v>309</v>
      </c>
    </row>
    <row r="1298" spans="3:3" x14ac:dyDescent="0.2">
      <c r="C1298" s="18" t="s">
        <v>311</v>
      </c>
    </row>
    <row r="1299" spans="3:3" x14ac:dyDescent="0.2">
      <c r="C1299" s="18" t="s">
        <v>313</v>
      </c>
    </row>
    <row r="1300" spans="3:3" x14ac:dyDescent="0.2">
      <c r="C1300" s="18" t="s">
        <v>315</v>
      </c>
    </row>
    <row r="1301" spans="3:3" x14ac:dyDescent="0.2">
      <c r="C1301" s="18" t="s">
        <v>317</v>
      </c>
    </row>
    <row r="1302" spans="3:3" x14ac:dyDescent="0.2">
      <c r="C1302" s="18" t="s">
        <v>319</v>
      </c>
    </row>
    <row r="1303" spans="3:3" x14ac:dyDescent="0.2">
      <c r="C1303" s="18" t="s">
        <v>321</v>
      </c>
    </row>
    <row r="1304" spans="3:3" x14ac:dyDescent="0.2">
      <c r="C1304" s="18" t="s">
        <v>323</v>
      </c>
    </row>
    <row r="1305" spans="3:3" x14ac:dyDescent="0.2">
      <c r="C1305" s="18" t="s">
        <v>325</v>
      </c>
    </row>
    <row r="1306" spans="3:3" x14ac:dyDescent="0.2">
      <c r="C1306" s="18" t="s">
        <v>327</v>
      </c>
    </row>
    <row r="1307" spans="3:3" x14ac:dyDescent="0.2">
      <c r="C1307" s="18" t="s">
        <v>329</v>
      </c>
    </row>
    <row r="1308" spans="3:3" x14ac:dyDescent="0.2">
      <c r="C1308" s="18" t="s">
        <v>331</v>
      </c>
    </row>
    <row r="1309" spans="3:3" x14ac:dyDescent="0.2">
      <c r="C1309" s="18" t="s">
        <v>333</v>
      </c>
    </row>
    <row r="1310" spans="3:3" x14ac:dyDescent="0.2">
      <c r="C1310" s="18" t="s">
        <v>335</v>
      </c>
    </row>
    <row r="1311" spans="3:3" x14ac:dyDescent="0.2">
      <c r="C1311" s="18" t="s">
        <v>337</v>
      </c>
    </row>
    <row r="1312" spans="3:3" x14ac:dyDescent="0.2">
      <c r="C1312" s="18" t="s">
        <v>339</v>
      </c>
    </row>
    <row r="1313" spans="3:3" x14ac:dyDescent="0.2">
      <c r="C1313" s="18" t="s">
        <v>341</v>
      </c>
    </row>
    <row r="1314" spans="3:3" x14ac:dyDescent="0.2">
      <c r="C1314" s="18" t="s">
        <v>343</v>
      </c>
    </row>
    <row r="1315" spans="3:3" x14ac:dyDescent="0.2">
      <c r="C1315" s="18" t="s">
        <v>255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 x14ac:dyDescent="0.25">
      <c r="A1" s="109" t="s">
        <v>1055</v>
      </c>
      <c r="B1" s="110" t="s">
        <v>1056</v>
      </c>
      <c r="C1" s="110" t="s">
        <v>1057</v>
      </c>
      <c r="D1" s="111" t="s">
        <v>1058</v>
      </c>
      <c r="E1" s="125"/>
    </row>
    <row r="2" spans="1:5" ht="15.75" outlineLevel="1" x14ac:dyDescent="0.2">
      <c r="A2" s="40" t="s">
        <v>895</v>
      </c>
      <c r="B2" s="41" t="s">
        <v>0</v>
      </c>
      <c r="C2" s="40">
        <v>5.0999999999999996</v>
      </c>
      <c r="D2" s="113"/>
    </row>
    <row r="3" spans="1:5" ht="15.75" outlineLevel="1" x14ac:dyDescent="0.2">
      <c r="A3" s="40" t="s">
        <v>895</v>
      </c>
      <c r="B3" s="41" t="s">
        <v>1</v>
      </c>
      <c r="C3" s="40">
        <v>5.2</v>
      </c>
      <c r="D3" s="113"/>
    </row>
    <row r="4" spans="1:5" ht="15.75" outlineLevel="1" x14ac:dyDescent="0.2">
      <c r="A4" s="40" t="s">
        <v>895</v>
      </c>
      <c r="B4" s="41" t="s">
        <v>106</v>
      </c>
      <c r="C4" s="40">
        <v>5.4</v>
      </c>
      <c r="D4" s="113"/>
    </row>
    <row r="5" spans="1:5" ht="15.75" outlineLevel="1" x14ac:dyDescent="0.2">
      <c r="A5" s="40" t="s">
        <v>895</v>
      </c>
      <c r="B5" s="41" t="s">
        <v>107</v>
      </c>
      <c r="C5" s="40">
        <v>5.7</v>
      </c>
      <c r="D5" s="113"/>
    </row>
    <row r="6" spans="1:5" ht="15.75" outlineLevel="1" x14ac:dyDescent="0.2">
      <c r="A6" s="40" t="s">
        <v>895</v>
      </c>
      <c r="B6" s="41" t="s">
        <v>108</v>
      </c>
      <c r="C6" s="40">
        <v>5.1100000000000003</v>
      </c>
      <c r="D6" s="113"/>
    </row>
    <row r="7" spans="1:5" ht="15.75" outlineLevel="1" x14ac:dyDescent="0.2">
      <c r="A7" s="40" t="s">
        <v>895</v>
      </c>
      <c r="B7" s="41" t="s">
        <v>5</v>
      </c>
      <c r="C7" s="40">
        <v>5.26</v>
      </c>
      <c r="D7" s="113"/>
    </row>
    <row r="8" spans="1:5" ht="15.75" outlineLevel="1" x14ac:dyDescent="0.2">
      <c r="A8" s="40" t="s">
        <v>895</v>
      </c>
      <c r="B8" s="41" t="s">
        <v>6</v>
      </c>
      <c r="C8" s="40">
        <v>5.27</v>
      </c>
      <c r="D8" s="113"/>
    </row>
    <row r="9" spans="1:5" ht="15.75" outlineLevel="1" x14ac:dyDescent="0.2">
      <c r="A9" s="40" t="s">
        <v>895</v>
      </c>
      <c r="B9" s="41" t="s">
        <v>66</v>
      </c>
      <c r="C9" s="40">
        <v>5.36</v>
      </c>
      <c r="D9" s="113"/>
    </row>
    <row r="10" spans="1:5" ht="15.75" outlineLevel="1" x14ac:dyDescent="0.2">
      <c r="A10" s="40" t="s">
        <v>895</v>
      </c>
      <c r="B10" s="41" t="s">
        <v>110</v>
      </c>
      <c r="C10" s="42">
        <v>5.5</v>
      </c>
      <c r="D10" s="113"/>
    </row>
    <row r="11" spans="1:5" ht="15.75" outlineLevel="1" x14ac:dyDescent="0.2">
      <c r="A11" s="40" t="s">
        <v>895</v>
      </c>
      <c r="B11" s="41" t="s">
        <v>10</v>
      </c>
      <c r="C11" s="40">
        <v>5.51</v>
      </c>
      <c r="D11" s="113"/>
    </row>
    <row r="12" spans="1:5" ht="15.75" outlineLevel="1" x14ac:dyDescent="0.2">
      <c r="A12" s="40" t="s">
        <v>895</v>
      </c>
      <c r="B12" s="41" t="s">
        <v>11</v>
      </c>
      <c r="C12" s="40">
        <v>5.53</v>
      </c>
      <c r="D12" s="113"/>
    </row>
    <row r="13" spans="1:5" ht="15.75" outlineLevel="1" x14ac:dyDescent="0.2">
      <c r="A13" s="40" t="s">
        <v>895</v>
      </c>
      <c r="B13" s="41" t="s">
        <v>76</v>
      </c>
      <c r="C13" s="40">
        <v>5.59</v>
      </c>
      <c r="D13" s="113"/>
    </row>
    <row r="14" spans="1:5" ht="15.75" outlineLevel="1" x14ac:dyDescent="0.2">
      <c r="A14" s="40" t="s">
        <v>895</v>
      </c>
      <c r="B14" s="41" t="s">
        <v>18</v>
      </c>
      <c r="C14" s="40">
        <v>5.54</v>
      </c>
      <c r="D14" s="113"/>
    </row>
    <row r="15" spans="1:5" ht="15.75" outlineLevel="1" x14ac:dyDescent="0.2">
      <c r="A15" s="40" t="s">
        <v>895</v>
      </c>
      <c r="B15" s="41" t="s">
        <v>14</v>
      </c>
      <c r="C15" s="42">
        <v>5.7</v>
      </c>
      <c r="D15" s="112" t="s">
        <v>1059</v>
      </c>
    </row>
    <row r="16" spans="1:5" ht="15.75" outlineLevel="1" x14ac:dyDescent="0.2">
      <c r="A16" s="40" t="s">
        <v>895</v>
      </c>
      <c r="B16" s="41" t="s">
        <v>20</v>
      </c>
      <c r="C16" s="40">
        <v>5.63</v>
      </c>
      <c r="D16" s="113"/>
    </row>
    <row r="17" spans="1:4" ht="15.75" outlineLevel="1" x14ac:dyDescent="0.2">
      <c r="A17" s="40" t="s">
        <v>895</v>
      </c>
      <c r="B17" s="41" t="s">
        <v>24</v>
      </c>
      <c r="C17" s="40">
        <v>5.47</v>
      </c>
      <c r="D17" s="113"/>
    </row>
    <row r="18" spans="1:4" ht="15.75" outlineLevel="1" x14ac:dyDescent="0.2">
      <c r="A18" s="40" t="s">
        <v>895</v>
      </c>
      <c r="B18" s="41" t="s">
        <v>25</v>
      </c>
      <c r="C18" s="40">
        <v>5.48</v>
      </c>
      <c r="D18" s="113"/>
    </row>
    <row r="19" spans="1:4" ht="15.75" x14ac:dyDescent="0.2">
      <c r="A19" s="46" t="s">
        <v>895</v>
      </c>
      <c r="B19" s="41"/>
      <c r="C19" s="40"/>
      <c r="D19" s="113"/>
    </row>
    <row r="20" spans="1:4" ht="15.75" outlineLevel="1" x14ac:dyDescent="0.2">
      <c r="A20" s="40" t="s">
        <v>905</v>
      </c>
      <c r="B20" s="41" t="s">
        <v>0</v>
      </c>
      <c r="C20" s="40">
        <v>5.0999999999999996</v>
      </c>
      <c r="D20" s="113"/>
    </row>
    <row r="21" spans="1:4" ht="15.75" outlineLevel="1" x14ac:dyDescent="0.2">
      <c r="A21" s="40" t="s">
        <v>905</v>
      </c>
      <c r="B21" s="41" t="s">
        <v>1</v>
      </c>
      <c r="C21" s="40">
        <v>5.2</v>
      </c>
      <c r="D21" s="113"/>
    </row>
    <row r="22" spans="1:4" ht="15.75" outlineLevel="1" x14ac:dyDescent="0.2">
      <c r="A22" s="40" t="s">
        <v>905</v>
      </c>
      <c r="B22" s="41" t="s">
        <v>2</v>
      </c>
      <c r="C22" s="40">
        <v>5.3</v>
      </c>
      <c r="D22" s="113"/>
    </row>
    <row r="23" spans="1:4" ht="15.75" outlineLevel="1" x14ac:dyDescent="0.2">
      <c r="A23" s="40" t="s">
        <v>905</v>
      </c>
      <c r="B23" s="41" t="s">
        <v>1060</v>
      </c>
      <c r="C23" s="40">
        <v>5.14</v>
      </c>
      <c r="D23" s="113"/>
    </row>
    <row r="24" spans="1:4" ht="15.75" outlineLevel="1" x14ac:dyDescent="0.2">
      <c r="A24" s="40" t="s">
        <v>905</v>
      </c>
      <c r="B24" s="41" t="s">
        <v>4</v>
      </c>
      <c r="C24" s="40">
        <v>5.19</v>
      </c>
      <c r="D24" s="113"/>
    </row>
    <row r="25" spans="1:4" ht="15.75" outlineLevel="1" x14ac:dyDescent="0.2">
      <c r="A25" s="40" t="s">
        <v>905</v>
      </c>
      <c r="B25" s="41" t="s">
        <v>5</v>
      </c>
      <c r="C25" s="40">
        <v>5.26</v>
      </c>
      <c r="D25" s="113"/>
    </row>
    <row r="26" spans="1:4" ht="15.75" outlineLevel="1" x14ac:dyDescent="0.2">
      <c r="A26" s="40" t="s">
        <v>905</v>
      </c>
      <c r="B26" s="41" t="s">
        <v>6</v>
      </c>
      <c r="C26" s="40">
        <v>5.27</v>
      </c>
      <c r="D26" s="113"/>
    </row>
    <row r="27" spans="1:4" ht="15.75" outlineLevel="1" x14ac:dyDescent="0.2">
      <c r="A27" s="40" t="s">
        <v>905</v>
      </c>
      <c r="B27" s="41" t="s">
        <v>7</v>
      </c>
      <c r="C27" s="40">
        <v>5.28</v>
      </c>
      <c r="D27" s="113"/>
    </row>
    <row r="28" spans="1:4" ht="15.75" outlineLevel="1" x14ac:dyDescent="0.2">
      <c r="A28" s="40" t="s">
        <v>905</v>
      </c>
      <c r="B28" s="41" t="s">
        <v>8</v>
      </c>
      <c r="C28" s="42">
        <v>5.3</v>
      </c>
      <c r="D28" s="113"/>
    </row>
    <row r="29" spans="1:4" ht="15.75" outlineLevel="1" x14ac:dyDescent="0.2">
      <c r="A29" s="40" t="s">
        <v>905</v>
      </c>
      <c r="B29" s="41" t="s">
        <v>9</v>
      </c>
      <c r="C29" s="40">
        <v>5.49</v>
      </c>
      <c r="D29" s="113"/>
    </row>
    <row r="30" spans="1:4" ht="15.75" outlineLevel="1" x14ac:dyDescent="0.2">
      <c r="A30" s="40" t="s">
        <v>905</v>
      </c>
      <c r="B30" s="41" t="s">
        <v>10</v>
      </c>
      <c r="C30" s="40">
        <v>5.51</v>
      </c>
      <c r="D30" s="113"/>
    </row>
    <row r="31" spans="1:4" ht="15.75" outlineLevel="1" x14ac:dyDescent="0.2">
      <c r="A31" s="40" t="s">
        <v>905</v>
      </c>
      <c r="B31" s="41" t="s">
        <v>11</v>
      </c>
      <c r="C31" s="40">
        <v>5.53</v>
      </c>
      <c r="D31" s="113"/>
    </row>
    <row r="32" spans="1:4" ht="15.75" outlineLevel="1" x14ac:dyDescent="0.2">
      <c r="A32" s="40" t="s">
        <v>905</v>
      </c>
      <c r="B32" s="41" t="s">
        <v>12</v>
      </c>
      <c r="C32" s="40">
        <v>5.69</v>
      </c>
      <c r="D32" s="113"/>
    </row>
    <row r="33" spans="1:4" ht="15.75" outlineLevel="1" x14ac:dyDescent="0.2">
      <c r="A33" s="40" t="s">
        <v>905</v>
      </c>
      <c r="B33" s="41" t="s">
        <v>13</v>
      </c>
      <c r="C33" s="40">
        <v>5.75</v>
      </c>
      <c r="D33" s="113"/>
    </row>
    <row r="34" spans="1:4" ht="15.75" outlineLevel="1" x14ac:dyDescent="0.2">
      <c r="A34" s="40" t="s">
        <v>905</v>
      </c>
      <c r="B34" s="41" t="s">
        <v>14</v>
      </c>
      <c r="C34" s="42">
        <v>5.7</v>
      </c>
      <c r="D34" s="113"/>
    </row>
    <row r="35" spans="1:4" ht="15.75" outlineLevel="1" x14ac:dyDescent="0.2">
      <c r="A35" s="40" t="s">
        <v>905</v>
      </c>
      <c r="B35" s="41" t="s">
        <v>15</v>
      </c>
      <c r="C35" s="40">
        <v>5.74</v>
      </c>
      <c r="D35" s="113"/>
    </row>
    <row r="36" spans="1:4" ht="15.75" outlineLevel="1" x14ac:dyDescent="0.2">
      <c r="A36" s="40" t="s">
        <v>905</v>
      </c>
      <c r="B36" s="41" t="s">
        <v>16</v>
      </c>
      <c r="C36" s="40">
        <v>5.62</v>
      </c>
      <c r="D36" s="113"/>
    </row>
    <row r="37" spans="1:4" ht="15.75" outlineLevel="1" x14ac:dyDescent="0.2">
      <c r="A37" s="40" t="s">
        <v>905</v>
      </c>
      <c r="B37" s="41" t="s">
        <v>17</v>
      </c>
      <c r="C37" s="40">
        <v>5.58</v>
      </c>
      <c r="D37" s="113"/>
    </row>
    <row r="38" spans="1:4" ht="15.75" outlineLevel="1" x14ac:dyDescent="0.2">
      <c r="A38" s="40" t="s">
        <v>905</v>
      </c>
      <c r="B38" s="41" t="s">
        <v>18</v>
      </c>
      <c r="C38" s="40">
        <v>5.54</v>
      </c>
      <c r="D38" s="113"/>
    </row>
    <row r="39" spans="1:4" ht="15.75" outlineLevel="1" x14ac:dyDescent="0.2">
      <c r="A39" s="40" t="s">
        <v>905</v>
      </c>
      <c r="B39" s="41" t="s">
        <v>19</v>
      </c>
      <c r="C39" s="40">
        <v>5.55</v>
      </c>
      <c r="D39" s="113"/>
    </row>
    <row r="40" spans="1:4" ht="15.75" outlineLevel="1" x14ac:dyDescent="0.2">
      <c r="A40" s="40" t="s">
        <v>905</v>
      </c>
      <c r="B40" s="41" t="s">
        <v>20</v>
      </c>
      <c r="C40" s="40">
        <v>5.63</v>
      </c>
      <c r="D40" s="113"/>
    </row>
    <row r="41" spans="1:4" ht="15.75" outlineLevel="1" x14ac:dyDescent="0.2">
      <c r="A41" s="40" t="s">
        <v>905</v>
      </c>
      <c r="B41" s="41" t="s">
        <v>21</v>
      </c>
      <c r="C41" s="40">
        <v>5.65</v>
      </c>
      <c r="D41" s="113"/>
    </row>
    <row r="42" spans="1:4" ht="15.75" outlineLevel="1" x14ac:dyDescent="0.2">
      <c r="A42" s="40" t="s">
        <v>905</v>
      </c>
      <c r="B42" s="41" t="s">
        <v>22</v>
      </c>
      <c r="C42" s="40">
        <v>5.68</v>
      </c>
      <c r="D42" s="113"/>
    </row>
    <row r="43" spans="1:4" ht="15.75" outlineLevel="1" x14ac:dyDescent="0.2">
      <c r="A43" s="40" t="s">
        <v>905</v>
      </c>
      <c r="B43" s="41" t="s">
        <v>23</v>
      </c>
      <c r="C43" s="40">
        <v>5.45</v>
      </c>
      <c r="D43" s="113"/>
    </row>
    <row r="44" spans="1:4" ht="15.75" outlineLevel="1" x14ac:dyDescent="0.2">
      <c r="A44" s="40" t="s">
        <v>905</v>
      </c>
      <c r="B44" s="41" t="s">
        <v>24</v>
      </c>
      <c r="C44" s="40">
        <v>5.47</v>
      </c>
      <c r="D44" s="113"/>
    </row>
    <row r="45" spans="1:4" ht="15.75" outlineLevel="1" x14ac:dyDescent="0.2">
      <c r="A45" s="40" t="s">
        <v>905</v>
      </c>
      <c r="B45" s="41" t="s">
        <v>25</v>
      </c>
      <c r="C45" s="40">
        <v>5.48</v>
      </c>
      <c r="D45" s="113"/>
    </row>
    <row r="46" spans="1:4" ht="15.75" x14ac:dyDescent="0.2">
      <c r="A46" s="46" t="s">
        <v>905</v>
      </c>
      <c r="B46" s="41"/>
      <c r="C46" s="40"/>
      <c r="D46" s="113"/>
    </row>
    <row r="47" spans="1:4" ht="15.75" outlineLevel="1" x14ac:dyDescent="0.2">
      <c r="A47" s="40" t="s">
        <v>912</v>
      </c>
      <c r="B47" s="41" t="s">
        <v>0</v>
      </c>
      <c r="C47" s="40">
        <v>5.0999999999999996</v>
      </c>
      <c r="D47" s="113"/>
    </row>
    <row r="48" spans="1:4" ht="15.75" outlineLevel="1" x14ac:dyDescent="0.2">
      <c r="A48" s="40" t="s">
        <v>912</v>
      </c>
      <c r="B48" s="41" t="s">
        <v>1</v>
      </c>
      <c r="C48" s="40">
        <v>5.2</v>
      </c>
      <c r="D48" s="113"/>
    </row>
    <row r="49" spans="1:4" ht="15.75" outlineLevel="1" x14ac:dyDescent="0.2">
      <c r="A49" s="40" t="s">
        <v>912</v>
      </c>
      <c r="B49" s="41" t="s">
        <v>2</v>
      </c>
      <c r="C49" s="40">
        <v>5.3</v>
      </c>
      <c r="D49" s="113"/>
    </row>
    <row r="50" spans="1:4" ht="15.75" outlineLevel="1" x14ac:dyDescent="0.2">
      <c r="A50" s="40" t="s">
        <v>912</v>
      </c>
      <c r="B50" s="41" t="s">
        <v>86</v>
      </c>
      <c r="C50" s="40">
        <v>5.6</v>
      </c>
      <c r="D50" s="113"/>
    </row>
    <row r="51" spans="1:4" ht="15.75" outlineLevel="1" x14ac:dyDescent="0.2">
      <c r="A51" s="40" t="s">
        <v>912</v>
      </c>
      <c r="B51" s="41" t="s">
        <v>1061</v>
      </c>
      <c r="C51" s="42">
        <v>5.0999999999999996</v>
      </c>
      <c r="D51" s="113"/>
    </row>
    <row r="52" spans="1:4" ht="15.75" outlineLevel="1" x14ac:dyDescent="0.2">
      <c r="A52" s="40" t="s">
        <v>912</v>
      </c>
      <c r="B52" s="41" t="s">
        <v>1060</v>
      </c>
      <c r="C52" s="40">
        <v>5.14</v>
      </c>
      <c r="D52" s="113"/>
    </row>
    <row r="53" spans="1:4" ht="15.75" outlineLevel="1" x14ac:dyDescent="0.2">
      <c r="A53" s="40" t="s">
        <v>912</v>
      </c>
      <c r="B53" s="41" t="s">
        <v>4</v>
      </c>
      <c r="C53" s="40">
        <v>5.19</v>
      </c>
      <c r="D53" s="113"/>
    </row>
    <row r="54" spans="1:4" ht="15.75" outlineLevel="1" x14ac:dyDescent="0.2">
      <c r="A54" s="40" t="s">
        <v>912</v>
      </c>
      <c r="B54" s="41" t="s">
        <v>88</v>
      </c>
      <c r="C54" s="40">
        <v>5.24</v>
      </c>
      <c r="D54" s="113"/>
    </row>
    <row r="55" spans="1:4" ht="15.75" outlineLevel="1" x14ac:dyDescent="0.2">
      <c r="A55" s="40" t="s">
        <v>912</v>
      </c>
      <c r="B55" s="41" t="s">
        <v>5</v>
      </c>
      <c r="C55" s="40">
        <v>5.26</v>
      </c>
      <c r="D55" s="113"/>
    </row>
    <row r="56" spans="1:4" ht="15.75" outlineLevel="1" x14ac:dyDescent="0.2">
      <c r="A56" s="40" t="s">
        <v>912</v>
      </c>
      <c r="B56" s="41" t="s">
        <v>6</v>
      </c>
      <c r="C56" s="40">
        <v>5.27</v>
      </c>
      <c r="D56" s="113"/>
    </row>
    <row r="57" spans="1:4" ht="15.75" outlineLevel="1" x14ac:dyDescent="0.2">
      <c r="A57" s="40" t="s">
        <v>912</v>
      </c>
      <c r="B57" s="41" t="s">
        <v>7</v>
      </c>
      <c r="C57" s="40">
        <v>5.28</v>
      </c>
      <c r="D57" s="113"/>
    </row>
    <row r="58" spans="1:4" ht="15.75" outlineLevel="1" x14ac:dyDescent="0.2">
      <c r="A58" s="40" t="s">
        <v>912</v>
      </c>
      <c r="B58" s="41" t="s">
        <v>8</v>
      </c>
      <c r="C58" s="42">
        <v>5.3</v>
      </c>
      <c r="D58" s="113"/>
    </row>
    <row r="59" spans="1:4" ht="15.75" outlineLevel="1" x14ac:dyDescent="0.2">
      <c r="A59" s="40" t="s">
        <v>912</v>
      </c>
      <c r="B59" s="41" t="s">
        <v>89</v>
      </c>
      <c r="C59" s="40">
        <v>5.31</v>
      </c>
      <c r="D59" s="113"/>
    </row>
    <row r="60" spans="1:4" ht="15.75" outlineLevel="1" x14ac:dyDescent="0.2">
      <c r="A60" s="40" t="s">
        <v>912</v>
      </c>
      <c r="B60" s="41" t="s">
        <v>66</v>
      </c>
      <c r="C60" s="40">
        <v>5.36</v>
      </c>
      <c r="D60" s="113"/>
    </row>
    <row r="61" spans="1:4" ht="15.75" outlineLevel="1" x14ac:dyDescent="0.2">
      <c r="A61" s="40" t="s">
        <v>912</v>
      </c>
      <c r="B61" s="41" t="s">
        <v>9</v>
      </c>
      <c r="C61" s="40">
        <v>5.49</v>
      </c>
      <c r="D61" s="113"/>
    </row>
    <row r="62" spans="1:4" ht="15.75" outlineLevel="1" x14ac:dyDescent="0.2">
      <c r="A62" s="40" t="s">
        <v>912</v>
      </c>
      <c r="B62" s="41" t="s">
        <v>10</v>
      </c>
      <c r="C62" s="40">
        <v>5.51</v>
      </c>
      <c r="D62" s="113"/>
    </row>
    <row r="63" spans="1:4" ht="15.75" outlineLevel="1" x14ac:dyDescent="0.2">
      <c r="A63" s="40" t="s">
        <v>912</v>
      </c>
      <c r="B63" s="41" t="s">
        <v>1062</v>
      </c>
      <c r="C63" s="40">
        <v>5.52</v>
      </c>
      <c r="D63" s="113"/>
    </row>
    <row r="64" spans="1:4" ht="15.75" outlineLevel="1" x14ac:dyDescent="0.2">
      <c r="A64" s="40" t="s">
        <v>912</v>
      </c>
      <c r="B64" s="41" t="s">
        <v>11</v>
      </c>
      <c r="C64" s="40">
        <v>5.53</v>
      </c>
      <c r="D64" s="113"/>
    </row>
    <row r="65" spans="1:4" ht="15.75" outlineLevel="1" x14ac:dyDescent="0.2">
      <c r="A65" s="40" t="s">
        <v>912</v>
      </c>
      <c r="B65" s="41" t="s">
        <v>12</v>
      </c>
      <c r="C65" s="40">
        <v>5.69</v>
      </c>
      <c r="D65" s="113"/>
    </row>
    <row r="66" spans="1:4" ht="15.75" outlineLevel="1" x14ac:dyDescent="0.2">
      <c r="A66" s="40" t="s">
        <v>912</v>
      </c>
      <c r="B66" s="41" t="s">
        <v>854</v>
      </c>
      <c r="C66" s="42">
        <v>5.72</v>
      </c>
      <c r="D66" s="113"/>
    </row>
    <row r="67" spans="1:4" ht="15.75" outlineLevel="1" x14ac:dyDescent="0.2">
      <c r="A67" s="40" t="s">
        <v>912</v>
      </c>
      <c r="B67" s="41" t="s">
        <v>13</v>
      </c>
      <c r="C67" s="40">
        <v>5.75</v>
      </c>
      <c r="D67" s="113"/>
    </row>
    <row r="68" spans="1:4" ht="15.75" outlineLevel="1" x14ac:dyDescent="0.2">
      <c r="A68" s="40" t="s">
        <v>912</v>
      </c>
      <c r="B68" s="41" t="s">
        <v>14</v>
      </c>
      <c r="C68" s="42">
        <v>5.7</v>
      </c>
      <c r="D68" s="113"/>
    </row>
    <row r="69" spans="1:4" ht="15.75" outlineLevel="1" x14ac:dyDescent="0.2">
      <c r="A69" s="40" t="s">
        <v>912</v>
      </c>
      <c r="B69" s="41" t="s">
        <v>15</v>
      </c>
      <c r="C69" s="40">
        <v>5.74</v>
      </c>
      <c r="D69" s="113"/>
    </row>
    <row r="70" spans="1:4" ht="15.75" outlineLevel="1" x14ac:dyDescent="0.2">
      <c r="A70" s="40" t="s">
        <v>912</v>
      </c>
      <c r="B70" s="41" t="s">
        <v>352</v>
      </c>
      <c r="C70" s="40">
        <v>5.76</v>
      </c>
      <c r="D70" s="113"/>
    </row>
    <row r="71" spans="1:4" ht="15.75" outlineLevel="1" x14ac:dyDescent="0.2">
      <c r="A71" s="40" t="s">
        <v>912</v>
      </c>
      <c r="B71" s="41" t="s">
        <v>775</v>
      </c>
      <c r="C71" s="40">
        <v>5.89</v>
      </c>
      <c r="D71" s="112" t="s">
        <v>1059</v>
      </c>
    </row>
    <row r="72" spans="1:4" ht="15.75" outlineLevel="1" x14ac:dyDescent="0.2">
      <c r="A72" s="40" t="s">
        <v>912</v>
      </c>
      <c r="B72" s="41" t="s">
        <v>17</v>
      </c>
      <c r="C72" s="40">
        <v>5.58</v>
      </c>
      <c r="D72" s="113"/>
    </row>
    <row r="73" spans="1:4" ht="15.75" outlineLevel="1" x14ac:dyDescent="0.2">
      <c r="A73" s="40" t="s">
        <v>912</v>
      </c>
      <c r="B73" s="41" t="s">
        <v>16</v>
      </c>
      <c r="C73" s="40">
        <v>5.62</v>
      </c>
      <c r="D73" s="113"/>
    </row>
    <row r="74" spans="1:4" ht="15.75" outlineLevel="1" x14ac:dyDescent="0.2">
      <c r="A74" s="40" t="s">
        <v>912</v>
      </c>
      <c r="B74" s="41" t="s">
        <v>18</v>
      </c>
      <c r="C74" s="40">
        <v>5.54</v>
      </c>
      <c r="D74" s="113"/>
    </row>
    <row r="75" spans="1:4" ht="15.75" outlineLevel="1" x14ac:dyDescent="0.2">
      <c r="A75" s="40" t="s">
        <v>912</v>
      </c>
      <c r="B75" s="41" t="s">
        <v>19</v>
      </c>
      <c r="C75" s="40">
        <v>5.55</v>
      </c>
      <c r="D75" s="113"/>
    </row>
    <row r="76" spans="1:4" ht="15.75" outlineLevel="1" x14ac:dyDescent="0.2">
      <c r="A76" s="40" t="s">
        <v>912</v>
      </c>
      <c r="B76" s="41" t="s">
        <v>20</v>
      </c>
      <c r="C76" s="40">
        <v>5.63</v>
      </c>
      <c r="D76" s="113"/>
    </row>
    <row r="77" spans="1:4" ht="15.75" outlineLevel="1" x14ac:dyDescent="0.2">
      <c r="A77" s="40" t="s">
        <v>912</v>
      </c>
      <c r="B77" s="41" t="s">
        <v>21</v>
      </c>
      <c r="C77" s="40">
        <v>5.65</v>
      </c>
      <c r="D77" s="113"/>
    </row>
    <row r="78" spans="1:4" ht="15.75" outlineLevel="1" x14ac:dyDescent="0.2">
      <c r="A78" s="40" t="s">
        <v>912</v>
      </c>
      <c r="B78" s="41" t="s">
        <v>105</v>
      </c>
      <c r="C78" s="40">
        <v>5.66</v>
      </c>
      <c r="D78" s="113"/>
    </row>
    <row r="79" spans="1:4" ht="15.75" outlineLevel="1" x14ac:dyDescent="0.2">
      <c r="A79" s="40" t="s">
        <v>912</v>
      </c>
      <c r="B79" s="41" t="s">
        <v>22</v>
      </c>
      <c r="C79" s="40">
        <v>5.68</v>
      </c>
      <c r="D79" s="113"/>
    </row>
    <row r="80" spans="1:4" ht="15.75" outlineLevel="1" x14ac:dyDescent="0.2">
      <c r="A80" s="40" t="s">
        <v>912</v>
      </c>
      <c r="B80" s="41" t="s">
        <v>23</v>
      </c>
      <c r="C80" s="40">
        <v>5.45</v>
      </c>
      <c r="D80" s="113"/>
    </row>
    <row r="81" spans="1:4" ht="15.75" outlineLevel="1" x14ac:dyDescent="0.2">
      <c r="A81" s="40" t="s">
        <v>912</v>
      </c>
      <c r="B81" s="41" t="s">
        <v>24</v>
      </c>
      <c r="C81" s="40">
        <v>5.47</v>
      </c>
      <c r="D81" s="113"/>
    </row>
    <row r="82" spans="1:4" ht="15.75" outlineLevel="1" x14ac:dyDescent="0.2">
      <c r="A82" s="40" t="s">
        <v>912</v>
      </c>
      <c r="B82" s="41" t="s">
        <v>25</v>
      </c>
      <c r="C82" s="40">
        <v>5.48</v>
      </c>
      <c r="D82" s="113"/>
    </row>
    <row r="83" spans="1:4" ht="15.75" x14ac:dyDescent="0.2">
      <c r="A83" s="46" t="s">
        <v>912</v>
      </c>
      <c r="B83" s="41"/>
      <c r="C83" s="40"/>
      <c r="D83" s="113"/>
    </row>
    <row r="84" spans="1:4" ht="15.75" outlineLevel="1" x14ac:dyDescent="0.2">
      <c r="A84" s="40" t="s">
        <v>913</v>
      </c>
      <c r="B84" s="41" t="s">
        <v>0</v>
      </c>
      <c r="C84" s="40">
        <v>5.0999999999999996</v>
      </c>
      <c r="D84" s="113"/>
    </row>
    <row r="85" spans="1:4" ht="15.75" outlineLevel="1" x14ac:dyDescent="0.2">
      <c r="A85" s="40" t="s">
        <v>913</v>
      </c>
      <c r="B85" s="41" t="s">
        <v>1</v>
      </c>
      <c r="C85" s="40">
        <v>5.2</v>
      </c>
      <c r="D85" s="113"/>
    </row>
    <row r="86" spans="1:4" ht="15.75" outlineLevel="1" x14ac:dyDescent="0.2">
      <c r="A86" s="40" t="s">
        <v>913</v>
      </c>
      <c r="B86" s="41" t="s">
        <v>2</v>
      </c>
      <c r="C86" s="40">
        <v>5.3</v>
      </c>
      <c r="D86" s="113"/>
    </row>
    <row r="87" spans="1:4" ht="15.75" outlineLevel="1" x14ac:dyDescent="0.2">
      <c r="A87" s="40" t="s">
        <v>913</v>
      </c>
      <c r="B87" s="41" t="s">
        <v>86</v>
      </c>
      <c r="C87" s="40">
        <v>5.6</v>
      </c>
      <c r="D87" s="113"/>
    </row>
    <row r="88" spans="1:4" ht="15.75" outlineLevel="1" x14ac:dyDescent="0.2">
      <c r="A88" s="40" t="s">
        <v>913</v>
      </c>
      <c r="B88" s="41" t="s">
        <v>1061</v>
      </c>
      <c r="C88" s="42">
        <v>5.0999999999999996</v>
      </c>
      <c r="D88" s="113"/>
    </row>
    <row r="89" spans="1:4" ht="15.75" outlineLevel="1" x14ac:dyDescent="0.2">
      <c r="A89" s="40" t="s">
        <v>913</v>
      </c>
      <c r="B89" s="41" t="s">
        <v>1060</v>
      </c>
      <c r="C89" s="40">
        <v>5.14</v>
      </c>
      <c r="D89" s="113"/>
    </row>
    <row r="90" spans="1:4" ht="15.75" outlineLevel="1" x14ac:dyDescent="0.2">
      <c r="A90" s="40" t="s">
        <v>913</v>
      </c>
      <c r="B90" s="41" t="s">
        <v>4</v>
      </c>
      <c r="C90" s="40">
        <v>5.19</v>
      </c>
      <c r="D90" s="113"/>
    </row>
    <row r="91" spans="1:4" ht="15.75" outlineLevel="1" x14ac:dyDescent="0.2">
      <c r="A91" s="40" t="s">
        <v>913</v>
      </c>
      <c r="B91" s="41" t="s">
        <v>88</v>
      </c>
      <c r="C91" s="40">
        <v>5.24</v>
      </c>
      <c r="D91" s="113"/>
    </row>
    <row r="92" spans="1:4" ht="15.75" outlineLevel="1" x14ac:dyDescent="0.2">
      <c r="A92" s="40" t="s">
        <v>913</v>
      </c>
      <c r="B92" s="41" t="s">
        <v>5</v>
      </c>
      <c r="C92" s="40">
        <v>5.26</v>
      </c>
      <c r="D92" s="113"/>
    </row>
    <row r="93" spans="1:4" ht="15.75" outlineLevel="1" x14ac:dyDescent="0.2">
      <c r="A93" s="40" t="s">
        <v>913</v>
      </c>
      <c r="B93" s="41" t="s">
        <v>6</v>
      </c>
      <c r="C93" s="40">
        <v>5.27</v>
      </c>
      <c r="D93" s="113"/>
    </row>
    <row r="94" spans="1:4" ht="15.75" outlineLevel="1" x14ac:dyDescent="0.2">
      <c r="A94" s="40" t="s">
        <v>913</v>
      </c>
      <c r="B94" s="41" t="s">
        <v>7</v>
      </c>
      <c r="C94" s="40">
        <v>5.28</v>
      </c>
      <c r="D94" s="113"/>
    </row>
    <row r="95" spans="1:4" ht="15.75" outlineLevel="1" x14ac:dyDescent="0.2">
      <c r="A95" s="40" t="s">
        <v>913</v>
      </c>
      <c r="B95" s="41" t="s">
        <v>267</v>
      </c>
      <c r="C95" s="40">
        <v>5.29</v>
      </c>
      <c r="D95" s="113"/>
    </row>
    <row r="96" spans="1:4" ht="15.75" outlineLevel="1" x14ac:dyDescent="0.2">
      <c r="A96" s="40" t="s">
        <v>913</v>
      </c>
      <c r="B96" s="41" t="s">
        <v>8</v>
      </c>
      <c r="C96" s="42">
        <v>5.3</v>
      </c>
      <c r="D96" s="113"/>
    </row>
    <row r="97" spans="1:4" ht="15.75" outlineLevel="1" x14ac:dyDescent="0.2">
      <c r="A97" s="40" t="s">
        <v>913</v>
      </c>
      <c r="B97" s="41" t="s">
        <v>89</v>
      </c>
      <c r="C97" s="40">
        <v>5.31</v>
      </c>
      <c r="D97" s="113"/>
    </row>
    <row r="98" spans="1:4" ht="15.75" outlineLevel="1" x14ac:dyDescent="0.2">
      <c r="A98" s="40" t="s">
        <v>913</v>
      </c>
      <c r="B98" s="41" t="s">
        <v>66</v>
      </c>
      <c r="C98" s="40">
        <v>5.36</v>
      </c>
      <c r="D98" s="113"/>
    </row>
    <row r="99" spans="1:4" ht="15.75" outlineLevel="1" x14ac:dyDescent="0.2">
      <c r="A99" s="40" t="s">
        <v>913</v>
      </c>
      <c r="B99" s="41" t="s">
        <v>9</v>
      </c>
      <c r="C99" s="40">
        <v>5.49</v>
      </c>
      <c r="D99" s="113"/>
    </row>
    <row r="100" spans="1:4" ht="15.75" outlineLevel="1" x14ac:dyDescent="0.2">
      <c r="A100" s="40" t="s">
        <v>913</v>
      </c>
      <c r="B100" s="41" t="s">
        <v>10</v>
      </c>
      <c r="C100" s="40">
        <v>5.51</v>
      </c>
      <c r="D100" s="113"/>
    </row>
    <row r="101" spans="1:4" ht="15.75" outlineLevel="1" x14ac:dyDescent="0.2">
      <c r="A101" s="40" t="s">
        <v>913</v>
      </c>
      <c r="B101" s="41" t="s">
        <v>1062</v>
      </c>
      <c r="C101" s="40">
        <v>5.52</v>
      </c>
      <c r="D101" s="113"/>
    </row>
    <row r="102" spans="1:4" ht="15.75" outlineLevel="1" x14ac:dyDescent="0.2">
      <c r="A102" s="40" t="s">
        <v>913</v>
      </c>
      <c r="B102" s="41" t="s">
        <v>11</v>
      </c>
      <c r="C102" s="40">
        <v>5.53</v>
      </c>
      <c r="D102" s="113"/>
    </row>
    <row r="103" spans="1:4" ht="15.75" outlineLevel="1" x14ac:dyDescent="0.2">
      <c r="A103" s="40" t="s">
        <v>913</v>
      </c>
      <c r="B103" s="41" t="s">
        <v>12</v>
      </c>
      <c r="C103" s="40">
        <v>5.69</v>
      </c>
      <c r="D103" s="113"/>
    </row>
    <row r="104" spans="1:4" ht="15.75" outlineLevel="1" x14ac:dyDescent="0.2">
      <c r="A104" s="40" t="s">
        <v>913</v>
      </c>
      <c r="B104" s="41" t="s">
        <v>13</v>
      </c>
      <c r="C104" s="40">
        <v>5.75</v>
      </c>
      <c r="D104" s="113"/>
    </row>
    <row r="105" spans="1:4" ht="15.75" outlineLevel="1" x14ac:dyDescent="0.2">
      <c r="A105" s="40" t="s">
        <v>913</v>
      </c>
      <c r="B105" s="41" t="s">
        <v>14</v>
      </c>
      <c r="C105" s="42">
        <v>5.7</v>
      </c>
      <c r="D105" s="113"/>
    </row>
    <row r="106" spans="1:4" ht="15.75" outlineLevel="1" x14ac:dyDescent="0.2">
      <c r="A106" s="40" t="s">
        <v>913</v>
      </c>
      <c r="B106" s="41" t="s">
        <v>15</v>
      </c>
      <c r="C106" s="40">
        <v>5.74</v>
      </c>
      <c r="D106" s="113"/>
    </row>
    <row r="107" spans="1:4" ht="15.75" outlineLevel="1" x14ac:dyDescent="0.2">
      <c r="A107" s="40" t="s">
        <v>913</v>
      </c>
      <c r="B107" s="41" t="s">
        <v>352</v>
      </c>
      <c r="C107" s="40">
        <v>5.76</v>
      </c>
      <c r="D107" s="113"/>
    </row>
    <row r="108" spans="1:4" ht="15.75" outlineLevel="1" x14ac:dyDescent="0.2">
      <c r="A108" s="40" t="s">
        <v>913</v>
      </c>
      <c r="B108" s="41" t="s">
        <v>775</v>
      </c>
      <c r="C108" s="40">
        <v>5.89</v>
      </c>
      <c r="D108" s="112" t="s">
        <v>1059</v>
      </c>
    </row>
    <row r="109" spans="1:4" ht="15.75" outlineLevel="1" x14ac:dyDescent="0.2">
      <c r="A109" s="40" t="s">
        <v>913</v>
      </c>
      <c r="B109" s="41" t="s">
        <v>17</v>
      </c>
      <c r="C109" s="40">
        <v>5.58</v>
      </c>
      <c r="D109" s="113"/>
    </row>
    <row r="110" spans="1:4" ht="15.75" outlineLevel="1" x14ac:dyDescent="0.2">
      <c r="A110" s="40" t="s">
        <v>913</v>
      </c>
      <c r="B110" s="41" t="s">
        <v>16</v>
      </c>
      <c r="C110" s="40">
        <v>5.62</v>
      </c>
      <c r="D110" s="113"/>
    </row>
    <row r="111" spans="1:4" ht="15.75" outlineLevel="1" x14ac:dyDescent="0.2">
      <c r="A111" s="40" t="s">
        <v>913</v>
      </c>
      <c r="B111" s="41" t="s">
        <v>18</v>
      </c>
      <c r="C111" s="40">
        <v>5.54</v>
      </c>
      <c r="D111" s="113"/>
    </row>
    <row r="112" spans="1:4" ht="15.75" outlineLevel="1" x14ac:dyDescent="0.2">
      <c r="A112" s="40" t="s">
        <v>913</v>
      </c>
      <c r="B112" s="41" t="s">
        <v>19</v>
      </c>
      <c r="C112" s="40">
        <v>5.55</v>
      </c>
      <c r="D112" s="113"/>
    </row>
    <row r="113" spans="1:4" ht="15.75" outlineLevel="1" x14ac:dyDescent="0.2">
      <c r="A113" s="40" t="s">
        <v>913</v>
      </c>
      <c r="B113" s="41" t="s">
        <v>21</v>
      </c>
      <c r="C113" s="40">
        <v>5.65</v>
      </c>
      <c r="D113" s="113"/>
    </row>
    <row r="114" spans="1:4" ht="15.75" outlineLevel="1" x14ac:dyDescent="0.2">
      <c r="A114" s="40" t="s">
        <v>913</v>
      </c>
      <c r="B114" s="41" t="s">
        <v>105</v>
      </c>
      <c r="C114" s="40">
        <v>5.66</v>
      </c>
      <c r="D114" s="113"/>
    </row>
    <row r="115" spans="1:4" ht="15.75" outlineLevel="1" x14ac:dyDescent="0.2">
      <c r="A115" s="40" t="s">
        <v>913</v>
      </c>
      <c r="B115" s="41" t="s">
        <v>22</v>
      </c>
      <c r="C115" s="40">
        <v>5.68</v>
      </c>
      <c r="D115" s="113"/>
    </row>
    <row r="116" spans="1:4" ht="15.75" outlineLevel="1" x14ac:dyDescent="0.2">
      <c r="A116" s="40" t="s">
        <v>913</v>
      </c>
      <c r="B116" s="41" t="s">
        <v>23</v>
      </c>
      <c r="C116" s="40">
        <v>5.45</v>
      </c>
      <c r="D116" s="113"/>
    </row>
    <row r="117" spans="1:4" ht="15.75" outlineLevel="1" x14ac:dyDescent="0.2">
      <c r="A117" s="40" t="s">
        <v>913</v>
      </c>
      <c r="B117" s="41" t="s">
        <v>24</v>
      </c>
      <c r="C117" s="40">
        <v>5.47</v>
      </c>
      <c r="D117" s="113"/>
    </row>
    <row r="118" spans="1:4" ht="15.75" outlineLevel="1" x14ac:dyDescent="0.2">
      <c r="A118" s="40" t="s">
        <v>913</v>
      </c>
      <c r="B118" s="41" t="s">
        <v>25</v>
      </c>
      <c r="C118" s="40">
        <v>5.48</v>
      </c>
      <c r="D118" s="113"/>
    </row>
    <row r="119" spans="1:4" ht="15.75" x14ac:dyDescent="0.2">
      <c r="A119" s="46" t="s">
        <v>913</v>
      </c>
      <c r="B119" s="41"/>
      <c r="C119" s="40"/>
      <c r="D119" s="113"/>
    </row>
    <row r="120" spans="1:4" ht="15.75" outlineLevel="1" x14ac:dyDescent="0.2">
      <c r="A120" s="40" t="s">
        <v>1063</v>
      </c>
      <c r="B120" s="41" t="s">
        <v>0</v>
      </c>
      <c r="C120" s="40">
        <v>5.0999999999999996</v>
      </c>
      <c r="D120" s="113"/>
    </row>
    <row r="121" spans="1:4" ht="15.75" outlineLevel="1" x14ac:dyDescent="0.2">
      <c r="A121" s="40" t="s">
        <v>1063</v>
      </c>
      <c r="B121" s="41" t="s">
        <v>1</v>
      </c>
      <c r="C121" s="40">
        <v>5.2</v>
      </c>
      <c r="D121" s="113"/>
    </row>
    <row r="122" spans="1:4" ht="15.75" outlineLevel="1" x14ac:dyDescent="0.2">
      <c r="A122" s="40" t="s">
        <v>1063</v>
      </c>
      <c r="B122" s="41" t="s">
        <v>2</v>
      </c>
      <c r="C122" s="40">
        <v>5.3</v>
      </c>
      <c r="D122" s="113"/>
    </row>
    <row r="123" spans="1:4" ht="15.75" outlineLevel="1" x14ac:dyDescent="0.2">
      <c r="A123" s="40" t="s">
        <v>1063</v>
      </c>
      <c r="B123" s="41" t="s">
        <v>86</v>
      </c>
      <c r="C123" s="40">
        <v>5.6</v>
      </c>
      <c r="D123" s="113"/>
    </row>
    <row r="124" spans="1:4" ht="15.75" outlineLevel="1" x14ac:dyDescent="0.2">
      <c r="A124" s="40" t="s">
        <v>1063</v>
      </c>
      <c r="B124" s="41" t="s">
        <v>1061</v>
      </c>
      <c r="C124" s="42">
        <v>5.0999999999999996</v>
      </c>
      <c r="D124" s="113"/>
    </row>
    <row r="125" spans="1:4" ht="15.75" outlineLevel="1" x14ac:dyDescent="0.2">
      <c r="A125" s="40" t="s">
        <v>1063</v>
      </c>
      <c r="B125" s="41" t="s">
        <v>1060</v>
      </c>
      <c r="C125" s="40">
        <v>5.14</v>
      </c>
      <c r="D125" s="113"/>
    </row>
    <row r="126" spans="1:4" ht="15.75" outlineLevel="1" x14ac:dyDescent="0.2">
      <c r="A126" s="40" t="s">
        <v>1063</v>
      </c>
      <c r="B126" s="41" t="s">
        <v>4</v>
      </c>
      <c r="C126" s="40">
        <v>5.19</v>
      </c>
      <c r="D126" s="113"/>
    </row>
    <row r="127" spans="1:4" ht="15.75" outlineLevel="1" x14ac:dyDescent="0.2">
      <c r="A127" s="40" t="s">
        <v>1063</v>
      </c>
      <c r="B127" s="41" t="s">
        <v>88</v>
      </c>
      <c r="C127" s="40">
        <v>5.24</v>
      </c>
      <c r="D127" s="113"/>
    </row>
    <row r="128" spans="1:4" ht="15.75" outlineLevel="1" x14ac:dyDescent="0.2">
      <c r="A128" s="40" t="s">
        <v>1063</v>
      </c>
      <c r="B128" s="41" t="s">
        <v>5</v>
      </c>
      <c r="C128" s="40">
        <v>5.26</v>
      </c>
      <c r="D128" s="113"/>
    </row>
    <row r="129" spans="1:4" ht="15.75" outlineLevel="1" x14ac:dyDescent="0.2">
      <c r="A129" s="40" t="s">
        <v>1063</v>
      </c>
      <c r="B129" s="41" t="s">
        <v>6</v>
      </c>
      <c r="C129" s="40">
        <v>5.27</v>
      </c>
      <c r="D129" s="113"/>
    </row>
    <row r="130" spans="1:4" ht="15.75" outlineLevel="1" x14ac:dyDescent="0.2">
      <c r="A130" s="40" t="s">
        <v>1063</v>
      </c>
      <c r="B130" s="41" t="s">
        <v>7</v>
      </c>
      <c r="C130" s="40">
        <v>5.28</v>
      </c>
      <c r="D130" s="113"/>
    </row>
    <row r="131" spans="1:4" ht="15.75" outlineLevel="1" x14ac:dyDescent="0.2">
      <c r="A131" s="40" t="s">
        <v>1063</v>
      </c>
      <c r="B131" s="41" t="s">
        <v>267</v>
      </c>
      <c r="C131" s="40">
        <v>5.29</v>
      </c>
      <c r="D131" s="113"/>
    </row>
    <row r="132" spans="1:4" ht="15.75" outlineLevel="1" x14ac:dyDescent="0.2">
      <c r="A132" s="40" t="s">
        <v>1063</v>
      </c>
      <c r="B132" s="41" t="s">
        <v>8</v>
      </c>
      <c r="C132" s="42">
        <v>5.3</v>
      </c>
      <c r="D132" s="113"/>
    </row>
    <row r="133" spans="1:4" ht="15.75" outlineLevel="1" x14ac:dyDescent="0.2">
      <c r="A133" s="40" t="s">
        <v>1063</v>
      </c>
      <c r="B133" s="41" t="s">
        <v>89</v>
      </c>
      <c r="C133" s="40">
        <v>5.31</v>
      </c>
      <c r="D133" s="113"/>
    </row>
    <row r="134" spans="1:4" ht="15.75" outlineLevel="1" x14ac:dyDescent="0.2">
      <c r="A134" s="40" t="s">
        <v>1063</v>
      </c>
      <c r="B134" s="41" t="s">
        <v>66</v>
      </c>
      <c r="C134" s="40">
        <v>5.36</v>
      </c>
      <c r="D134" s="113"/>
    </row>
    <row r="135" spans="1:4" ht="15.75" outlineLevel="1" x14ac:dyDescent="0.2">
      <c r="A135" s="40" t="s">
        <v>1063</v>
      </c>
      <c r="B135" s="41" t="s">
        <v>11</v>
      </c>
      <c r="C135" s="40">
        <v>5.53</v>
      </c>
      <c r="D135" s="113"/>
    </row>
    <row r="136" spans="1:4" ht="15.75" outlineLevel="1" x14ac:dyDescent="0.2">
      <c r="A136" s="40" t="s">
        <v>1063</v>
      </c>
      <c r="B136" s="41" t="s">
        <v>17</v>
      </c>
      <c r="C136" s="40">
        <v>5.58</v>
      </c>
      <c r="D136" s="113"/>
    </row>
    <row r="137" spans="1:4" ht="15.75" outlineLevel="1" x14ac:dyDescent="0.2">
      <c r="A137" s="40" t="s">
        <v>1063</v>
      </c>
      <c r="B137" s="41" t="s">
        <v>16</v>
      </c>
      <c r="C137" s="40">
        <v>5.62</v>
      </c>
      <c r="D137" s="113"/>
    </row>
    <row r="138" spans="1:4" ht="15.75" outlineLevel="1" x14ac:dyDescent="0.2">
      <c r="A138" s="40" t="s">
        <v>1063</v>
      </c>
      <c r="B138" s="41" t="s">
        <v>18</v>
      </c>
      <c r="C138" s="40">
        <v>5.54</v>
      </c>
      <c r="D138" s="113"/>
    </row>
    <row r="139" spans="1:4" ht="15.75" outlineLevel="1" x14ac:dyDescent="0.2">
      <c r="A139" s="40" t="s">
        <v>1063</v>
      </c>
      <c r="B139" s="41" t="s">
        <v>19</v>
      </c>
      <c r="C139" s="40">
        <v>5.55</v>
      </c>
      <c r="D139" s="113"/>
    </row>
    <row r="140" spans="1:4" ht="15.75" outlineLevel="1" x14ac:dyDescent="0.2">
      <c r="A140" s="40" t="s">
        <v>1063</v>
      </c>
      <c r="B140" s="41" t="s">
        <v>20</v>
      </c>
      <c r="C140" s="40">
        <v>5.63</v>
      </c>
      <c r="D140" s="113"/>
    </row>
    <row r="141" spans="1:4" ht="15.75" outlineLevel="1" x14ac:dyDescent="0.2">
      <c r="A141" s="40" t="s">
        <v>1063</v>
      </c>
      <c r="B141" s="41" t="s">
        <v>23</v>
      </c>
      <c r="C141" s="40">
        <v>5.45</v>
      </c>
      <c r="D141" s="113"/>
    </row>
    <row r="142" spans="1:4" ht="15.75" outlineLevel="1" x14ac:dyDescent="0.2">
      <c r="A142" s="40" t="s">
        <v>1063</v>
      </c>
      <c r="B142" s="41" t="s">
        <v>24</v>
      </c>
      <c r="C142" s="40">
        <v>5.47</v>
      </c>
      <c r="D142" s="113"/>
    </row>
    <row r="143" spans="1:4" ht="15.75" outlineLevel="1" x14ac:dyDescent="0.2">
      <c r="A143" s="40" t="s">
        <v>1063</v>
      </c>
      <c r="B143" s="41" t="s">
        <v>25</v>
      </c>
      <c r="C143" s="40">
        <v>5.48</v>
      </c>
      <c r="D143" s="113"/>
    </row>
    <row r="144" spans="1:4" ht="15.75" x14ac:dyDescent="0.2">
      <c r="A144" s="46" t="s">
        <v>1063</v>
      </c>
      <c r="B144" s="41"/>
      <c r="C144" s="40"/>
      <c r="D144" s="113"/>
    </row>
    <row r="145" spans="1:4" ht="15.75" outlineLevel="1" x14ac:dyDescent="0.2">
      <c r="A145" s="40" t="s">
        <v>415</v>
      </c>
      <c r="B145" s="41" t="s">
        <v>0</v>
      </c>
      <c r="C145" s="40">
        <v>5.0999999999999996</v>
      </c>
      <c r="D145" s="113"/>
    </row>
    <row r="146" spans="1:4" ht="15.75" outlineLevel="1" x14ac:dyDescent="0.2">
      <c r="A146" s="40" t="s">
        <v>415</v>
      </c>
      <c r="B146" s="41" t="s">
        <v>1</v>
      </c>
      <c r="C146" s="40">
        <v>5.2</v>
      </c>
      <c r="D146" s="113"/>
    </row>
    <row r="147" spans="1:4" ht="15.75" outlineLevel="1" x14ac:dyDescent="0.2">
      <c r="A147" s="40" t="s">
        <v>415</v>
      </c>
      <c r="B147" s="41" t="s">
        <v>2</v>
      </c>
      <c r="C147" s="40">
        <v>5.3</v>
      </c>
      <c r="D147" s="113"/>
    </row>
    <row r="148" spans="1:4" ht="15.75" outlineLevel="1" x14ac:dyDescent="0.2">
      <c r="A148" s="40" t="s">
        <v>415</v>
      </c>
      <c r="B148" s="41" t="s">
        <v>86</v>
      </c>
      <c r="C148" s="40">
        <v>5.6</v>
      </c>
      <c r="D148" s="113"/>
    </row>
    <row r="149" spans="1:4" ht="15.75" outlineLevel="1" x14ac:dyDescent="0.2">
      <c r="A149" s="40" t="s">
        <v>415</v>
      </c>
      <c r="B149" s="41" t="s">
        <v>1061</v>
      </c>
      <c r="C149" s="42">
        <v>5.0999999999999996</v>
      </c>
      <c r="D149" s="113"/>
    </row>
    <row r="150" spans="1:4" ht="15.75" outlineLevel="1" x14ac:dyDescent="0.2">
      <c r="A150" s="40" t="s">
        <v>415</v>
      </c>
      <c r="B150" s="41" t="s">
        <v>1060</v>
      </c>
      <c r="C150" s="40">
        <v>5.14</v>
      </c>
      <c r="D150" s="113"/>
    </row>
    <row r="151" spans="1:4" ht="15.75" outlineLevel="1" x14ac:dyDescent="0.2">
      <c r="A151" s="40" t="s">
        <v>415</v>
      </c>
      <c r="B151" s="41" t="s">
        <v>4</v>
      </c>
      <c r="C151" s="40">
        <v>5.19</v>
      </c>
      <c r="D151" s="113"/>
    </row>
    <row r="152" spans="1:4" ht="15.75" outlineLevel="1" x14ac:dyDescent="0.2">
      <c r="A152" s="40" t="s">
        <v>415</v>
      </c>
      <c r="B152" s="41" t="s">
        <v>88</v>
      </c>
      <c r="C152" s="40">
        <v>5.24</v>
      </c>
      <c r="D152" s="113"/>
    </row>
    <row r="153" spans="1:4" ht="15.75" outlineLevel="1" x14ac:dyDescent="0.2">
      <c r="A153" s="40" t="s">
        <v>415</v>
      </c>
      <c r="B153" s="41" t="s">
        <v>5</v>
      </c>
      <c r="C153" s="40">
        <v>5.26</v>
      </c>
      <c r="D153" s="113"/>
    </row>
    <row r="154" spans="1:4" ht="15.75" outlineLevel="1" x14ac:dyDescent="0.2">
      <c r="A154" s="40" t="s">
        <v>415</v>
      </c>
      <c r="B154" s="41" t="s">
        <v>6</v>
      </c>
      <c r="C154" s="40">
        <v>5.27</v>
      </c>
      <c r="D154" s="113"/>
    </row>
    <row r="155" spans="1:4" ht="15.75" outlineLevel="1" x14ac:dyDescent="0.2">
      <c r="A155" s="40" t="s">
        <v>415</v>
      </c>
      <c r="B155" s="41" t="s">
        <v>7</v>
      </c>
      <c r="C155" s="40">
        <v>5.28</v>
      </c>
      <c r="D155" s="113"/>
    </row>
    <row r="156" spans="1:4" ht="15.75" outlineLevel="1" x14ac:dyDescent="0.2">
      <c r="A156" s="40" t="s">
        <v>415</v>
      </c>
      <c r="B156" s="41" t="s">
        <v>8</v>
      </c>
      <c r="C156" s="42">
        <v>5.3</v>
      </c>
      <c r="D156" s="113"/>
    </row>
    <row r="157" spans="1:4" ht="15.75" outlineLevel="1" x14ac:dyDescent="0.2">
      <c r="A157" s="40" t="s">
        <v>415</v>
      </c>
      <c r="B157" s="41" t="s">
        <v>513</v>
      </c>
      <c r="C157" s="40">
        <v>5.32</v>
      </c>
      <c r="D157" s="113"/>
    </row>
    <row r="158" spans="1:4" ht="15.75" outlineLevel="1" x14ac:dyDescent="0.2">
      <c r="A158" s="40" t="s">
        <v>415</v>
      </c>
      <c r="B158" s="41" t="s">
        <v>66</v>
      </c>
      <c r="C158" s="40">
        <v>5.36</v>
      </c>
      <c r="D158" s="113"/>
    </row>
    <row r="159" spans="1:4" ht="15.75" outlineLevel="1" x14ac:dyDescent="0.2">
      <c r="A159" s="40" t="s">
        <v>415</v>
      </c>
      <c r="B159" s="41" t="s">
        <v>11</v>
      </c>
      <c r="C159" s="40">
        <v>5.53</v>
      </c>
      <c r="D159" s="113"/>
    </row>
    <row r="160" spans="1:4" ht="15.75" outlineLevel="1" x14ac:dyDescent="0.2">
      <c r="A160" s="40" t="s">
        <v>415</v>
      </c>
      <c r="B160" s="41" t="s">
        <v>17</v>
      </c>
      <c r="C160" s="40">
        <v>5.58</v>
      </c>
      <c r="D160" s="113"/>
    </row>
    <row r="161" spans="1:5" ht="15.75" outlineLevel="1" x14ac:dyDescent="0.2">
      <c r="A161" s="40" t="s">
        <v>415</v>
      </c>
      <c r="B161" s="41" t="s">
        <v>18</v>
      </c>
      <c r="C161" s="40">
        <v>5.54</v>
      </c>
      <c r="D161" s="113"/>
    </row>
    <row r="162" spans="1:5" ht="15.75" outlineLevel="1" x14ac:dyDescent="0.2">
      <c r="A162" s="40" t="s">
        <v>415</v>
      </c>
      <c r="B162" s="41" t="s">
        <v>19</v>
      </c>
      <c r="C162" s="40">
        <v>5.55</v>
      </c>
      <c r="D162" s="113"/>
    </row>
    <row r="163" spans="1:5" ht="15.75" outlineLevel="1" x14ac:dyDescent="0.2">
      <c r="A163" s="40" t="s">
        <v>415</v>
      </c>
      <c r="B163" s="41" t="s">
        <v>16</v>
      </c>
      <c r="C163" s="40">
        <v>5.62</v>
      </c>
      <c r="D163" s="113"/>
      <c r="E163" t="s">
        <v>1064</v>
      </c>
    </row>
    <row r="164" spans="1:5" ht="15.75" outlineLevel="1" x14ac:dyDescent="0.2">
      <c r="A164" s="40" t="s">
        <v>415</v>
      </c>
      <c r="B164" s="41" t="s">
        <v>20</v>
      </c>
      <c r="C164" s="40">
        <v>5.63</v>
      </c>
      <c r="D164" s="113"/>
    </row>
    <row r="165" spans="1:5" ht="15.75" outlineLevel="1" x14ac:dyDescent="0.2">
      <c r="A165" s="40" t="s">
        <v>415</v>
      </c>
      <c r="B165" s="41" t="s">
        <v>23</v>
      </c>
      <c r="C165" s="40">
        <v>5.45</v>
      </c>
      <c r="D165" s="113"/>
    </row>
    <row r="166" spans="1:5" ht="15.75" outlineLevel="1" x14ac:dyDescent="0.2">
      <c r="A166" s="40" t="s">
        <v>415</v>
      </c>
      <c r="B166" s="41" t="s">
        <v>24</v>
      </c>
      <c r="C166" s="40">
        <v>5.47</v>
      </c>
      <c r="D166" s="113"/>
    </row>
    <row r="167" spans="1:5" ht="15.75" outlineLevel="1" x14ac:dyDescent="0.2">
      <c r="A167" s="40" t="s">
        <v>415</v>
      </c>
      <c r="B167" s="41" t="s">
        <v>25</v>
      </c>
      <c r="C167" s="40">
        <v>5.48</v>
      </c>
      <c r="D167" s="113"/>
    </row>
    <row r="168" spans="1:5" ht="15.75" x14ac:dyDescent="0.2">
      <c r="A168" s="46" t="s">
        <v>415</v>
      </c>
      <c r="B168" s="41"/>
      <c r="C168" s="40"/>
      <c r="D168" s="113"/>
    </row>
    <row r="169" spans="1:5" ht="15.75" outlineLevel="1" x14ac:dyDescent="0.2">
      <c r="A169" s="40" t="s">
        <v>933</v>
      </c>
      <c r="B169" s="41" t="s">
        <v>0</v>
      </c>
      <c r="C169" s="40">
        <v>5.0999999999999996</v>
      </c>
      <c r="D169" s="113"/>
    </row>
    <row r="170" spans="1:5" ht="15.75" outlineLevel="1" x14ac:dyDescent="0.2">
      <c r="A170" s="40" t="s">
        <v>933</v>
      </c>
      <c r="B170" s="41" t="s">
        <v>1</v>
      </c>
      <c r="C170" s="40">
        <v>5.2</v>
      </c>
      <c r="D170" s="113"/>
    </row>
    <row r="171" spans="1:5" ht="15.75" outlineLevel="1" x14ac:dyDescent="0.2">
      <c r="A171" s="40" t="s">
        <v>933</v>
      </c>
      <c r="B171" s="41" t="s">
        <v>2</v>
      </c>
      <c r="C171" s="40">
        <v>5.3</v>
      </c>
      <c r="D171" s="113"/>
    </row>
    <row r="172" spans="1:5" ht="15.75" outlineLevel="1" x14ac:dyDescent="0.2">
      <c r="A172" s="40" t="s">
        <v>933</v>
      </c>
      <c r="B172" s="41" t="s">
        <v>86</v>
      </c>
      <c r="C172" s="40">
        <v>5.6</v>
      </c>
      <c r="D172" s="113"/>
    </row>
    <row r="173" spans="1:5" ht="15.75" outlineLevel="1" x14ac:dyDescent="0.2">
      <c r="A173" s="40" t="s">
        <v>933</v>
      </c>
      <c r="B173" s="41" t="s">
        <v>1061</v>
      </c>
      <c r="C173" s="42">
        <v>5.0999999999999996</v>
      </c>
      <c r="D173" s="113"/>
    </row>
    <row r="174" spans="1:5" ht="15.75" outlineLevel="1" x14ac:dyDescent="0.2">
      <c r="A174" s="40" t="s">
        <v>933</v>
      </c>
      <c r="B174" s="41" t="s">
        <v>1060</v>
      </c>
      <c r="C174" s="40">
        <v>5.14</v>
      </c>
      <c r="D174" s="113"/>
    </row>
    <row r="175" spans="1:5" ht="15.75" outlineLevel="1" x14ac:dyDescent="0.2">
      <c r="A175" s="40" t="s">
        <v>933</v>
      </c>
      <c r="B175" s="41" t="s">
        <v>4</v>
      </c>
      <c r="C175" s="40">
        <v>5.19</v>
      </c>
      <c r="D175" s="113"/>
    </row>
    <row r="176" spans="1:5" ht="15.75" outlineLevel="1" x14ac:dyDescent="0.2">
      <c r="A176" s="40" t="s">
        <v>933</v>
      </c>
      <c r="B176" s="41" t="s">
        <v>88</v>
      </c>
      <c r="C176" s="40">
        <v>5.24</v>
      </c>
      <c r="D176" s="113"/>
    </row>
    <row r="177" spans="1:4" ht="15.75" outlineLevel="1" x14ac:dyDescent="0.2">
      <c r="A177" s="40" t="s">
        <v>933</v>
      </c>
      <c r="B177" s="41" t="s">
        <v>5</v>
      </c>
      <c r="C177" s="40">
        <v>5.26</v>
      </c>
      <c r="D177" s="113"/>
    </row>
    <row r="178" spans="1:4" ht="15.75" outlineLevel="1" x14ac:dyDescent="0.2">
      <c r="A178" s="40" t="s">
        <v>933</v>
      </c>
      <c r="B178" s="41" t="s">
        <v>6</v>
      </c>
      <c r="C178" s="40">
        <v>5.27</v>
      </c>
      <c r="D178" s="113"/>
    </row>
    <row r="179" spans="1:4" ht="15.75" outlineLevel="1" x14ac:dyDescent="0.2">
      <c r="A179" s="40" t="s">
        <v>933</v>
      </c>
      <c r="B179" s="41" t="s">
        <v>7</v>
      </c>
      <c r="C179" s="40">
        <v>5.28</v>
      </c>
      <c r="D179" s="113"/>
    </row>
    <row r="180" spans="1:4" ht="15.75" outlineLevel="1" x14ac:dyDescent="0.2">
      <c r="A180" s="40" t="s">
        <v>933</v>
      </c>
      <c r="B180" s="41" t="s">
        <v>267</v>
      </c>
      <c r="C180" s="40">
        <v>5.29</v>
      </c>
      <c r="D180" s="113"/>
    </row>
    <row r="181" spans="1:4" ht="15.75" outlineLevel="1" x14ac:dyDescent="0.2">
      <c r="A181" s="40" t="s">
        <v>933</v>
      </c>
      <c r="B181" s="41" t="s">
        <v>8</v>
      </c>
      <c r="C181" s="42">
        <v>5.3</v>
      </c>
      <c r="D181" s="113"/>
    </row>
    <row r="182" spans="1:4" ht="15.75" outlineLevel="1" x14ac:dyDescent="0.2">
      <c r="A182" s="40" t="s">
        <v>933</v>
      </c>
      <c r="B182" s="41" t="s">
        <v>513</v>
      </c>
      <c r="C182" s="40">
        <v>5.32</v>
      </c>
      <c r="D182" s="113"/>
    </row>
    <row r="183" spans="1:4" ht="15.75" outlineLevel="1" x14ac:dyDescent="0.2">
      <c r="A183" s="40" t="s">
        <v>933</v>
      </c>
      <c r="B183" s="41" t="s">
        <v>66</v>
      </c>
      <c r="C183" s="40">
        <v>5.36</v>
      </c>
      <c r="D183" s="113"/>
    </row>
    <row r="184" spans="1:4" ht="15.75" outlineLevel="1" x14ac:dyDescent="0.2">
      <c r="A184" s="40" t="s">
        <v>933</v>
      </c>
      <c r="B184" s="41" t="s">
        <v>11</v>
      </c>
      <c r="C184" s="40">
        <v>5.53</v>
      </c>
      <c r="D184" s="113"/>
    </row>
    <row r="185" spans="1:4" ht="15.75" outlineLevel="1" x14ac:dyDescent="0.2">
      <c r="A185" s="40" t="s">
        <v>933</v>
      </c>
      <c r="B185" s="41" t="s">
        <v>17</v>
      </c>
      <c r="C185" s="40">
        <v>5.58</v>
      </c>
      <c r="D185" s="113"/>
    </row>
    <row r="186" spans="1:4" ht="15.75" outlineLevel="1" x14ac:dyDescent="0.2">
      <c r="A186" s="40" t="s">
        <v>933</v>
      </c>
      <c r="B186" s="41" t="s">
        <v>18</v>
      </c>
      <c r="C186" s="40">
        <v>5.54</v>
      </c>
      <c r="D186" s="113"/>
    </row>
    <row r="187" spans="1:4" ht="15.75" outlineLevel="1" x14ac:dyDescent="0.2">
      <c r="A187" s="40" t="s">
        <v>933</v>
      </c>
      <c r="B187" s="41" t="s">
        <v>19</v>
      </c>
      <c r="C187" s="40">
        <v>5.55</v>
      </c>
      <c r="D187" s="113"/>
    </row>
    <row r="188" spans="1:4" ht="15.75" outlineLevel="1" x14ac:dyDescent="0.2">
      <c r="A188" s="40" t="s">
        <v>933</v>
      </c>
      <c r="B188" s="41" t="s">
        <v>20</v>
      </c>
      <c r="C188" s="40">
        <v>5.63</v>
      </c>
      <c r="D188" s="113"/>
    </row>
    <row r="189" spans="1:4" ht="15.75" outlineLevel="1" x14ac:dyDescent="0.2">
      <c r="A189" s="40" t="s">
        <v>933</v>
      </c>
      <c r="B189" s="41" t="s">
        <v>23</v>
      </c>
      <c r="C189" s="40">
        <v>5.45</v>
      </c>
      <c r="D189" s="113"/>
    </row>
    <row r="190" spans="1:4" ht="15.75" outlineLevel="1" x14ac:dyDescent="0.2">
      <c r="A190" s="40" t="s">
        <v>933</v>
      </c>
      <c r="B190" s="41" t="s">
        <v>24</v>
      </c>
      <c r="C190" s="40">
        <v>5.47</v>
      </c>
      <c r="D190" s="113"/>
    </row>
    <row r="191" spans="1:4" ht="15.75" outlineLevel="1" x14ac:dyDescent="0.2">
      <c r="A191" s="40" t="s">
        <v>933</v>
      </c>
      <c r="B191" s="41" t="s">
        <v>25</v>
      </c>
      <c r="C191" s="40">
        <v>5.48</v>
      </c>
      <c r="D191" s="113"/>
    </row>
    <row r="192" spans="1:4" ht="15.75" x14ac:dyDescent="0.2">
      <c r="A192" s="46" t="s">
        <v>933</v>
      </c>
      <c r="B192" s="41"/>
      <c r="C192" s="40"/>
      <c r="D192" s="113"/>
    </row>
    <row r="193" spans="1:4" ht="15.75" outlineLevel="1" x14ac:dyDescent="0.2">
      <c r="A193" s="40" t="s">
        <v>1065</v>
      </c>
      <c r="B193" s="41" t="s">
        <v>0</v>
      </c>
      <c r="C193" s="40">
        <v>5.0999999999999996</v>
      </c>
      <c r="D193" s="113"/>
    </row>
    <row r="194" spans="1:4" ht="15.75" outlineLevel="1" x14ac:dyDescent="0.2">
      <c r="A194" s="40" t="s">
        <v>1065</v>
      </c>
      <c r="B194" s="41" t="s">
        <v>1</v>
      </c>
      <c r="C194" s="40">
        <v>5.2</v>
      </c>
      <c r="D194" s="113"/>
    </row>
    <row r="195" spans="1:4" ht="15.75" outlineLevel="1" x14ac:dyDescent="0.2">
      <c r="A195" s="40" t="s">
        <v>1065</v>
      </c>
      <c r="B195" s="41" t="s">
        <v>2</v>
      </c>
      <c r="C195" s="40">
        <v>5.3</v>
      </c>
      <c r="D195" s="113"/>
    </row>
    <row r="196" spans="1:4" ht="15.75" outlineLevel="1" x14ac:dyDescent="0.2">
      <c r="A196" s="40" t="s">
        <v>1065</v>
      </c>
      <c r="B196" s="41" t="s">
        <v>86</v>
      </c>
      <c r="C196" s="40">
        <v>5.6</v>
      </c>
      <c r="D196" s="113"/>
    </row>
    <row r="197" spans="1:4" ht="15.75" outlineLevel="1" x14ac:dyDescent="0.2">
      <c r="A197" s="40" t="s">
        <v>1065</v>
      </c>
      <c r="B197" s="41" t="s">
        <v>1061</v>
      </c>
      <c r="C197" s="42">
        <v>5.0999999999999996</v>
      </c>
      <c r="D197" s="113"/>
    </row>
    <row r="198" spans="1:4" ht="15.75" outlineLevel="1" x14ac:dyDescent="0.2">
      <c r="A198" s="40" t="s">
        <v>1065</v>
      </c>
      <c r="B198" s="41" t="s">
        <v>1060</v>
      </c>
      <c r="C198" s="40">
        <v>5.14</v>
      </c>
      <c r="D198" s="113"/>
    </row>
    <row r="199" spans="1:4" ht="15.75" outlineLevel="1" x14ac:dyDescent="0.2">
      <c r="A199" s="40" t="s">
        <v>1065</v>
      </c>
      <c r="B199" s="41" t="s">
        <v>4</v>
      </c>
      <c r="C199" s="40">
        <v>5.19</v>
      </c>
      <c r="D199" s="113"/>
    </row>
    <row r="200" spans="1:4" ht="15.75" outlineLevel="1" x14ac:dyDescent="0.2">
      <c r="A200" s="40" t="s">
        <v>1065</v>
      </c>
      <c r="B200" s="41" t="s">
        <v>88</v>
      </c>
      <c r="C200" s="40">
        <v>5.24</v>
      </c>
      <c r="D200" s="113"/>
    </row>
    <row r="201" spans="1:4" ht="15.75" outlineLevel="1" x14ac:dyDescent="0.2">
      <c r="A201" s="40" t="s">
        <v>1065</v>
      </c>
      <c r="B201" s="41" t="s">
        <v>6</v>
      </c>
      <c r="C201" s="40">
        <v>5.27</v>
      </c>
      <c r="D201" s="113"/>
    </row>
    <row r="202" spans="1:4" ht="15.75" outlineLevel="1" x14ac:dyDescent="0.2">
      <c r="A202" s="40" t="s">
        <v>1065</v>
      </c>
      <c r="B202" s="41" t="s">
        <v>7</v>
      </c>
      <c r="C202" s="40">
        <v>5.28</v>
      </c>
      <c r="D202" s="113"/>
    </row>
    <row r="203" spans="1:4" ht="15.75" outlineLevel="1" x14ac:dyDescent="0.2">
      <c r="A203" s="40" t="s">
        <v>1065</v>
      </c>
      <c r="B203" s="41" t="s">
        <v>267</v>
      </c>
      <c r="C203" s="40">
        <v>5.29</v>
      </c>
      <c r="D203" s="113"/>
    </row>
    <row r="204" spans="1:4" ht="15.75" outlineLevel="1" x14ac:dyDescent="0.2">
      <c r="A204" s="40" t="s">
        <v>1065</v>
      </c>
      <c r="B204" s="41" t="s">
        <v>8</v>
      </c>
      <c r="C204" s="42">
        <v>5.3</v>
      </c>
      <c r="D204" s="113"/>
    </row>
    <row r="205" spans="1:4" ht="15.75" outlineLevel="1" x14ac:dyDescent="0.2">
      <c r="A205" s="40" t="s">
        <v>1065</v>
      </c>
      <c r="B205" s="41" t="s">
        <v>1066</v>
      </c>
      <c r="C205" s="40">
        <v>5.34</v>
      </c>
      <c r="D205" s="113"/>
    </row>
    <row r="206" spans="1:4" ht="15.75" outlineLevel="1" x14ac:dyDescent="0.2">
      <c r="A206" s="40" t="s">
        <v>1065</v>
      </c>
      <c r="B206" s="41" t="s">
        <v>89</v>
      </c>
      <c r="C206" s="40">
        <v>5.31</v>
      </c>
      <c r="D206" s="113"/>
    </row>
    <row r="207" spans="1:4" ht="15.75" outlineLevel="1" x14ac:dyDescent="0.2">
      <c r="A207" s="40" t="s">
        <v>1065</v>
      </c>
      <c r="B207" s="41" t="s">
        <v>1067</v>
      </c>
      <c r="C207" s="40">
        <v>5.101</v>
      </c>
      <c r="D207" s="113"/>
    </row>
    <row r="208" spans="1:4" ht="15.75" outlineLevel="1" x14ac:dyDescent="0.2">
      <c r="A208" s="40" t="s">
        <v>1065</v>
      </c>
      <c r="B208" s="41" t="s">
        <v>66</v>
      </c>
      <c r="C208" s="40">
        <v>5.36</v>
      </c>
      <c r="D208" s="113"/>
    </row>
    <row r="209" spans="1:4" ht="15.75" outlineLevel="1" x14ac:dyDescent="0.2">
      <c r="A209" s="40" t="s">
        <v>1065</v>
      </c>
      <c r="B209" s="41" t="s">
        <v>11</v>
      </c>
      <c r="C209" s="40">
        <v>5.53</v>
      </c>
      <c r="D209" s="113"/>
    </row>
    <row r="210" spans="1:4" ht="15.75" outlineLevel="1" x14ac:dyDescent="0.2">
      <c r="A210" s="40" t="s">
        <v>1065</v>
      </c>
      <c r="B210" s="41" t="s">
        <v>1068</v>
      </c>
      <c r="C210" s="40">
        <v>5.1020000000000003</v>
      </c>
      <c r="D210" s="113"/>
    </row>
    <row r="211" spans="1:4" ht="15.75" outlineLevel="1" x14ac:dyDescent="0.2">
      <c r="A211" s="40" t="s">
        <v>1065</v>
      </c>
      <c r="B211" s="41" t="s">
        <v>1069</v>
      </c>
      <c r="C211" s="43">
        <v>5.0999999999999996</v>
      </c>
      <c r="D211" s="113"/>
    </row>
    <row r="212" spans="1:4" ht="15.75" outlineLevel="1" x14ac:dyDescent="0.2">
      <c r="A212" s="40" t="s">
        <v>1065</v>
      </c>
      <c r="B212" s="41" t="s">
        <v>17</v>
      </c>
      <c r="C212" s="40">
        <v>5.58</v>
      </c>
      <c r="D212" s="113"/>
    </row>
    <row r="213" spans="1:4" ht="15.75" outlineLevel="1" x14ac:dyDescent="0.2">
      <c r="A213" s="40" t="s">
        <v>1065</v>
      </c>
      <c r="B213" s="41" t="s">
        <v>18</v>
      </c>
      <c r="C213" s="40">
        <v>5.54</v>
      </c>
      <c r="D213" s="113"/>
    </row>
    <row r="214" spans="1:4" ht="15.75" outlineLevel="1" x14ac:dyDescent="0.2">
      <c r="A214" s="40" t="s">
        <v>1065</v>
      </c>
      <c r="B214" s="41" t="s">
        <v>19</v>
      </c>
      <c r="C214" s="40">
        <v>5.55</v>
      </c>
      <c r="D214" s="113"/>
    </row>
    <row r="215" spans="1:4" ht="15.75" outlineLevel="1" x14ac:dyDescent="0.2">
      <c r="A215" s="40" t="s">
        <v>1065</v>
      </c>
      <c r="B215" s="41" t="s">
        <v>20</v>
      </c>
      <c r="C215" s="40">
        <v>5.63</v>
      </c>
      <c r="D215" s="113"/>
    </row>
    <row r="216" spans="1:4" ht="15.75" outlineLevel="1" x14ac:dyDescent="0.2">
      <c r="A216" s="40" t="s">
        <v>1065</v>
      </c>
      <c r="B216" s="41" t="s">
        <v>24</v>
      </c>
      <c r="C216" s="40">
        <v>5.47</v>
      </c>
      <c r="D216" s="113"/>
    </row>
    <row r="217" spans="1:4" ht="15.75" outlineLevel="1" x14ac:dyDescent="0.2">
      <c r="A217" s="40" t="s">
        <v>1065</v>
      </c>
      <c r="B217" s="41" t="s">
        <v>25</v>
      </c>
      <c r="C217" s="40">
        <v>5.48</v>
      </c>
      <c r="D217" s="113"/>
    </row>
    <row r="218" spans="1:4" ht="15.75" x14ac:dyDescent="0.2">
      <c r="A218" s="46" t="s">
        <v>1065</v>
      </c>
      <c r="B218" s="41"/>
      <c r="C218" s="40"/>
      <c r="D218" s="113"/>
    </row>
    <row r="219" spans="1:4" ht="15.75" outlineLevel="1" x14ac:dyDescent="0.2">
      <c r="A219" s="40" t="s">
        <v>936</v>
      </c>
      <c r="B219" s="41" t="s">
        <v>0</v>
      </c>
      <c r="C219" s="40">
        <v>5.0999999999999996</v>
      </c>
      <c r="D219" s="113"/>
    </row>
    <row r="220" spans="1:4" ht="15.75" outlineLevel="1" x14ac:dyDescent="0.2">
      <c r="A220" s="40" t="s">
        <v>936</v>
      </c>
      <c r="B220" s="41" t="s">
        <v>1</v>
      </c>
      <c r="C220" s="40">
        <v>5.2</v>
      </c>
      <c r="D220" s="113"/>
    </row>
    <row r="221" spans="1:4" ht="15.75" outlineLevel="1" x14ac:dyDescent="0.2">
      <c r="A221" s="40" t="s">
        <v>936</v>
      </c>
      <c r="B221" s="41" t="s">
        <v>2</v>
      </c>
      <c r="C221" s="40">
        <v>5.3</v>
      </c>
      <c r="D221" s="113"/>
    </row>
    <row r="222" spans="1:4" ht="15.75" outlineLevel="1" x14ac:dyDescent="0.2">
      <c r="A222" s="40" t="s">
        <v>936</v>
      </c>
      <c r="B222" s="41" t="s">
        <v>86</v>
      </c>
      <c r="C222" s="40">
        <v>5.6</v>
      </c>
      <c r="D222" s="113"/>
    </row>
    <row r="223" spans="1:4" ht="15.75" outlineLevel="1" x14ac:dyDescent="0.2">
      <c r="A223" s="40" t="s">
        <v>936</v>
      </c>
      <c r="B223" s="41" t="s">
        <v>1061</v>
      </c>
      <c r="C223" s="42">
        <v>5.0999999999999996</v>
      </c>
      <c r="D223" s="113"/>
    </row>
    <row r="224" spans="1:4" ht="15.75" outlineLevel="1" x14ac:dyDescent="0.2">
      <c r="A224" s="40" t="s">
        <v>936</v>
      </c>
      <c r="B224" s="41" t="s">
        <v>1060</v>
      </c>
      <c r="C224" s="40">
        <v>5.14</v>
      </c>
      <c r="D224" s="113"/>
    </row>
    <row r="225" spans="1:4" ht="15.75" outlineLevel="1" x14ac:dyDescent="0.2">
      <c r="A225" s="40" t="s">
        <v>936</v>
      </c>
      <c r="B225" s="41" t="s">
        <v>4</v>
      </c>
      <c r="C225" s="40">
        <v>5.19</v>
      </c>
      <c r="D225" s="113"/>
    </row>
    <row r="226" spans="1:4" ht="15.75" outlineLevel="1" x14ac:dyDescent="0.2">
      <c r="A226" s="40" t="s">
        <v>936</v>
      </c>
      <c r="B226" s="41" t="s">
        <v>88</v>
      </c>
      <c r="C226" s="40">
        <v>5.24</v>
      </c>
      <c r="D226" s="113"/>
    </row>
    <row r="227" spans="1:4" ht="15.75" outlineLevel="1" x14ac:dyDescent="0.2">
      <c r="A227" s="40" t="s">
        <v>936</v>
      </c>
      <c r="B227" s="41" t="s">
        <v>5</v>
      </c>
      <c r="C227" s="40">
        <v>5.26</v>
      </c>
      <c r="D227" s="113"/>
    </row>
    <row r="228" spans="1:4" ht="15.75" outlineLevel="1" x14ac:dyDescent="0.2">
      <c r="A228" s="40" t="s">
        <v>936</v>
      </c>
      <c r="B228" s="41" t="s">
        <v>6</v>
      </c>
      <c r="C228" s="40">
        <v>5.27</v>
      </c>
      <c r="D228" s="113"/>
    </row>
    <row r="229" spans="1:4" ht="15.75" outlineLevel="1" x14ac:dyDescent="0.2">
      <c r="A229" s="40" t="s">
        <v>936</v>
      </c>
      <c r="B229" s="41" t="s">
        <v>7</v>
      </c>
      <c r="C229" s="40">
        <v>5.28</v>
      </c>
      <c r="D229" s="113"/>
    </row>
    <row r="230" spans="1:4" ht="15.75" outlineLevel="1" x14ac:dyDescent="0.2">
      <c r="A230" s="40" t="s">
        <v>936</v>
      </c>
      <c r="B230" s="41" t="s">
        <v>267</v>
      </c>
      <c r="C230" s="40">
        <v>5.29</v>
      </c>
      <c r="D230" s="113"/>
    </row>
    <row r="231" spans="1:4" ht="15.75" outlineLevel="1" x14ac:dyDescent="0.2">
      <c r="A231" s="40" t="s">
        <v>936</v>
      </c>
      <c r="B231" s="41" t="s">
        <v>8</v>
      </c>
      <c r="C231" s="42">
        <v>5.3</v>
      </c>
      <c r="D231" s="113"/>
    </row>
    <row r="232" spans="1:4" ht="15.75" outlineLevel="1" x14ac:dyDescent="0.2">
      <c r="A232" s="40" t="s">
        <v>936</v>
      </c>
      <c r="B232" s="41" t="s">
        <v>89</v>
      </c>
      <c r="C232" s="40">
        <v>5.31</v>
      </c>
      <c r="D232" s="113"/>
    </row>
    <row r="233" spans="1:4" ht="15.75" outlineLevel="1" x14ac:dyDescent="0.2">
      <c r="A233" s="40" t="s">
        <v>936</v>
      </c>
      <c r="B233" s="41" t="s">
        <v>112</v>
      </c>
      <c r="C233" s="40">
        <v>5.33</v>
      </c>
      <c r="D233" s="113"/>
    </row>
    <row r="234" spans="1:4" ht="15.75" outlineLevel="1" x14ac:dyDescent="0.2">
      <c r="A234" s="40" t="s">
        <v>936</v>
      </c>
      <c r="B234" s="41" t="s">
        <v>1067</v>
      </c>
      <c r="C234" s="40">
        <v>5.101</v>
      </c>
      <c r="D234" s="113"/>
    </row>
    <row r="235" spans="1:4" ht="15.75" outlineLevel="1" x14ac:dyDescent="0.2">
      <c r="A235" s="40" t="s">
        <v>936</v>
      </c>
      <c r="B235" s="41" t="s">
        <v>66</v>
      </c>
      <c r="C235" s="40">
        <v>5.36</v>
      </c>
      <c r="D235" s="113"/>
    </row>
    <row r="236" spans="1:4" ht="15.75" outlineLevel="1" x14ac:dyDescent="0.2">
      <c r="A236" s="40" t="s">
        <v>936</v>
      </c>
      <c r="B236" s="41" t="s">
        <v>11</v>
      </c>
      <c r="C236" s="40">
        <v>5.53</v>
      </c>
      <c r="D236" s="113"/>
    </row>
    <row r="237" spans="1:4" ht="15.75" outlineLevel="1" x14ac:dyDescent="0.2">
      <c r="A237" s="40" t="s">
        <v>936</v>
      </c>
      <c r="B237" s="41" t="s">
        <v>1068</v>
      </c>
      <c r="C237" s="40">
        <v>5.1020000000000003</v>
      </c>
      <c r="D237" s="113"/>
    </row>
    <row r="238" spans="1:4" ht="15.75" outlineLevel="1" x14ac:dyDescent="0.2">
      <c r="A238" s="40" t="s">
        <v>936</v>
      </c>
      <c r="B238" s="41" t="s">
        <v>17</v>
      </c>
      <c r="C238" s="40">
        <v>5.58</v>
      </c>
      <c r="D238" s="113"/>
    </row>
    <row r="239" spans="1:4" ht="15.75" outlineLevel="1" x14ac:dyDescent="0.2">
      <c r="A239" s="40" t="s">
        <v>936</v>
      </c>
      <c r="B239" s="41" t="s">
        <v>18</v>
      </c>
      <c r="C239" s="40">
        <v>5.54</v>
      </c>
      <c r="D239" s="113"/>
    </row>
    <row r="240" spans="1:4" ht="15.75" outlineLevel="1" x14ac:dyDescent="0.2">
      <c r="A240" s="40" t="s">
        <v>936</v>
      </c>
      <c r="B240" s="41" t="s">
        <v>19</v>
      </c>
      <c r="C240" s="40">
        <v>5.55</v>
      </c>
      <c r="D240" s="113"/>
    </row>
    <row r="241" spans="1:4" ht="15.75" outlineLevel="1" x14ac:dyDescent="0.2">
      <c r="A241" s="40" t="s">
        <v>936</v>
      </c>
      <c r="B241" s="41" t="s">
        <v>20</v>
      </c>
      <c r="C241" s="40">
        <v>5.63</v>
      </c>
      <c r="D241" s="113"/>
    </row>
    <row r="242" spans="1:4" ht="15.75" outlineLevel="1" x14ac:dyDescent="0.2">
      <c r="A242" s="40" t="s">
        <v>936</v>
      </c>
      <c r="B242" s="41" t="s">
        <v>24</v>
      </c>
      <c r="C242" s="40">
        <v>5.47</v>
      </c>
      <c r="D242" s="113"/>
    </row>
    <row r="243" spans="1:4" ht="15.75" outlineLevel="1" x14ac:dyDescent="0.2">
      <c r="A243" s="40" t="s">
        <v>936</v>
      </c>
      <c r="B243" s="41" t="s">
        <v>25</v>
      </c>
      <c r="C243" s="40">
        <v>5.48</v>
      </c>
      <c r="D243" s="113"/>
    </row>
    <row r="244" spans="1:4" ht="15.75" x14ac:dyDescent="0.2">
      <c r="A244" s="46" t="s">
        <v>936</v>
      </c>
      <c r="B244" s="41"/>
      <c r="C244" s="40"/>
      <c r="D244" s="113"/>
    </row>
    <row r="245" spans="1:4" ht="15.75" outlineLevel="1" x14ac:dyDescent="0.2">
      <c r="A245" s="40" t="s">
        <v>1070</v>
      </c>
      <c r="B245" s="41" t="s">
        <v>0</v>
      </c>
      <c r="C245" s="40">
        <v>5.0999999999999996</v>
      </c>
      <c r="D245" s="113"/>
    </row>
    <row r="246" spans="1:4" ht="15.75" outlineLevel="1" x14ac:dyDescent="0.2">
      <c r="A246" s="40" t="s">
        <v>1070</v>
      </c>
      <c r="B246" s="41" t="s">
        <v>1</v>
      </c>
      <c r="C246" s="40">
        <v>5.2</v>
      </c>
      <c r="D246" s="113"/>
    </row>
    <row r="247" spans="1:4" ht="15.75" outlineLevel="1" x14ac:dyDescent="0.2">
      <c r="A247" s="40" t="s">
        <v>1070</v>
      </c>
      <c r="B247" s="41" t="s">
        <v>2</v>
      </c>
      <c r="C247" s="40">
        <v>5.3</v>
      </c>
      <c r="D247" s="113"/>
    </row>
    <row r="248" spans="1:4" ht="15.75" outlineLevel="1" x14ac:dyDescent="0.2">
      <c r="A248" s="40" t="s">
        <v>1070</v>
      </c>
      <c r="B248" s="41" t="s">
        <v>86</v>
      </c>
      <c r="C248" s="40">
        <v>5.6</v>
      </c>
      <c r="D248" s="113"/>
    </row>
    <row r="249" spans="1:4" ht="15.75" outlineLevel="1" x14ac:dyDescent="0.2">
      <c r="A249" s="40" t="s">
        <v>1070</v>
      </c>
      <c r="B249" s="41" t="s">
        <v>1061</v>
      </c>
      <c r="C249" s="42">
        <v>5.0999999999999996</v>
      </c>
      <c r="D249" s="113"/>
    </row>
    <row r="250" spans="1:4" ht="15.75" outlineLevel="1" x14ac:dyDescent="0.2">
      <c r="A250" s="40" t="s">
        <v>1070</v>
      </c>
      <c r="B250" s="41" t="s">
        <v>1060</v>
      </c>
      <c r="C250" s="40">
        <v>5.14</v>
      </c>
      <c r="D250" s="113"/>
    </row>
    <row r="251" spans="1:4" ht="15.75" outlineLevel="1" x14ac:dyDescent="0.2">
      <c r="A251" s="40" t="s">
        <v>1070</v>
      </c>
      <c r="B251" s="41" t="s">
        <v>4</v>
      </c>
      <c r="C251" s="40">
        <v>5.19</v>
      </c>
      <c r="D251" s="113"/>
    </row>
    <row r="252" spans="1:4" ht="15.75" outlineLevel="1" x14ac:dyDescent="0.2">
      <c r="A252" s="40" t="s">
        <v>1070</v>
      </c>
      <c r="B252" s="41" t="s">
        <v>88</v>
      </c>
      <c r="C252" s="40">
        <v>5.24</v>
      </c>
      <c r="D252" s="113"/>
    </row>
    <row r="253" spans="1:4" ht="15.75" outlineLevel="1" x14ac:dyDescent="0.2">
      <c r="A253" s="40" t="s">
        <v>1070</v>
      </c>
      <c r="B253" s="41" t="s">
        <v>6</v>
      </c>
      <c r="C253" s="40">
        <v>5.27</v>
      </c>
      <c r="D253" s="113"/>
    </row>
    <row r="254" spans="1:4" ht="15.75" outlineLevel="1" x14ac:dyDescent="0.2">
      <c r="A254" s="40" t="s">
        <v>1070</v>
      </c>
      <c r="B254" s="41" t="s">
        <v>7</v>
      </c>
      <c r="C254" s="40">
        <v>5.28</v>
      </c>
      <c r="D254" s="113"/>
    </row>
    <row r="255" spans="1:4" ht="15.75" outlineLevel="1" x14ac:dyDescent="0.2">
      <c r="A255" s="40" t="s">
        <v>1070</v>
      </c>
      <c r="B255" s="41" t="s">
        <v>8</v>
      </c>
      <c r="C255" s="42">
        <v>5.3</v>
      </c>
      <c r="D255" s="113"/>
    </row>
    <row r="256" spans="1:4" ht="15.75" outlineLevel="1" x14ac:dyDescent="0.2">
      <c r="A256" s="40" t="s">
        <v>1070</v>
      </c>
      <c r="B256" s="41" t="s">
        <v>112</v>
      </c>
      <c r="C256" s="40">
        <v>5.33</v>
      </c>
      <c r="D256" s="113"/>
    </row>
    <row r="257" spans="1:4" ht="15.75" outlineLevel="1" x14ac:dyDescent="0.2">
      <c r="A257" s="40" t="s">
        <v>1070</v>
      </c>
      <c r="B257" s="41" t="s">
        <v>66</v>
      </c>
      <c r="C257" s="40">
        <v>5.36</v>
      </c>
      <c r="D257" s="113"/>
    </row>
    <row r="258" spans="1:4" ht="15.75" outlineLevel="1" x14ac:dyDescent="0.2">
      <c r="A258" s="40" t="s">
        <v>1070</v>
      </c>
      <c r="B258" s="41" t="s">
        <v>11</v>
      </c>
      <c r="C258" s="40">
        <v>5.53</v>
      </c>
      <c r="D258" s="113"/>
    </row>
    <row r="259" spans="1:4" ht="15.75" outlineLevel="1" x14ac:dyDescent="0.2">
      <c r="A259" s="40" t="s">
        <v>1070</v>
      </c>
      <c r="B259" s="41" t="s">
        <v>17</v>
      </c>
      <c r="C259" s="40">
        <v>5.58</v>
      </c>
      <c r="D259" s="113"/>
    </row>
    <row r="260" spans="1:4" ht="15.75" outlineLevel="1" x14ac:dyDescent="0.2">
      <c r="A260" s="40" t="s">
        <v>1070</v>
      </c>
      <c r="B260" s="41" t="s">
        <v>18</v>
      </c>
      <c r="C260" s="40">
        <v>5.54</v>
      </c>
      <c r="D260" s="113"/>
    </row>
    <row r="261" spans="1:4" ht="15.75" outlineLevel="1" x14ac:dyDescent="0.2">
      <c r="A261" s="40" t="s">
        <v>1070</v>
      </c>
      <c r="B261" s="41" t="s">
        <v>19</v>
      </c>
      <c r="C261" s="40">
        <v>5.55</v>
      </c>
      <c r="D261" s="113"/>
    </row>
    <row r="262" spans="1:4" ht="15.75" outlineLevel="1" x14ac:dyDescent="0.2">
      <c r="A262" s="40" t="s">
        <v>1070</v>
      </c>
      <c r="B262" s="41" t="s">
        <v>20</v>
      </c>
      <c r="C262" s="40">
        <v>5.63</v>
      </c>
      <c r="D262" s="113"/>
    </row>
    <row r="263" spans="1:4" ht="15.75" outlineLevel="1" x14ac:dyDescent="0.2">
      <c r="A263" s="40" t="s">
        <v>1070</v>
      </c>
      <c r="B263" s="41" t="s">
        <v>24</v>
      </c>
      <c r="C263" s="40">
        <v>5.47</v>
      </c>
      <c r="D263" s="113"/>
    </row>
    <row r="264" spans="1:4" ht="15.75" outlineLevel="1" x14ac:dyDescent="0.2">
      <c r="A264" s="40" t="s">
        <v>1070</v>
      </c>
      <c r="B264" s="41" t="s">
        <v>25</v>
      </c>
      <c r="C264" s="40">
        <v>5.48</v>
      </c>
      <c r="D264" s="113"/>
    </row>
    <row r="265" spans="1:4" ht="15.75" x14ac:dyDescent="0.2">
      <c r="A265" s="46" t="s">
        <v>1070</v>
      </c>
      <c r="B265" s="41"/>
      <c r="C265" s="40"/>
      <c r="D265" s="113"/>
    </row>
    <row r="266" spans="1:4" ht="15.75" outlineLevel="1" x14ac:dyDescent="0.2">
      <c r="A266" s="40" t="s">
        <v>941</v>
      </c>
      <c r="B266" s="41" t="s">
        <v>0</v>
      </c>
      <c r="C266" s="40">
        <v>5.0999999999999996</v>
      </c>
      <c r="D266" s="113"/>
    </row>
    <row r="267" spans="1:4" ht="15.75" outlineLevel="1" x14ac:dyDescent="0.2">
      <c r="A267" s="40" t="s">
        <v>941</v>
      </c>
      <c r="B267" s="41" t="s">
        <v>1</v>
      </c>
      <c r="C267" s="40">
        <v>5.2</v>
      </c>
      <c r="D267" s="113"/>
    </row>
    <row r="268" spans="1:4" ht="15.75" outlineLevel="1" x14ac:dyDescent="0.2">
      <c r="A268" s="40" t="s">
        <v>941</v>
      </c>
      <c r="B268" s="41" t="s">
        <v>2</v>
      </c>
      <c r="C268" s="40">
        <v>5.3</v>
      </c>
      <c r="D268" s="113"/>
    </row>
    <row r="269" spans="1:4" ht="15.75" outlineLevel="1" x14ac:dyDescent="0.2">
      <c r="A269" s="40" t="s">
        <v>941</v>
      </c>
      <c r="B269" s="41" t="s">
        <v>86</v>
      </c>
      <c r="C269" s="40">
        <v>5.6</v>
      </c>
      <c r="D269" s="113"/>
    </row>
    <row r="270" spans="1:4" ht="15.75" outlineLevel="1" x14ac:dyDescent="0.2">
      <c r="A270" s="40" t="s">
        <v>941</v>
      </c>
      <c r="B270" s="41" t="s">
        <v>1061</v>
      </c>
      <c r="C270" s="42">
        <v>5.0999999999999996</v>
      </c>
      <c r="D270" s="113"/>
    </row>
    <row r="271" spans="1:4" ht="15.75" outlineLevel="1" x14ac:dyDescent="0.2">
      <c r="A271" s="40" t="s">
        <v>941</v>
      </c>
      <c r="B271" s="41" t="s">
        <v>1060</v>
      </c>
      <c r="C271" s="40">
        <v>5.14</v>
      </c>
      <c r="D271" s="113"/>
    </row>
    <row r="272" spans="1:4" ht="15.75" outlineLevel="1" x14ac:dyDescent="0.2">
      <c r="A272" s="40" t="s">
        <v>941</v>
      </c>
      <c r="B272" s="41" t="s">
        <v>4</v>
      </c>
      <c r="C272" s="40">
        <v>5.19</v>
      </c>
      <c r="D272" s="113"/>
    </row>
    <row r="273" spans="1:4" ht="15.75" outlineLevel="1" x14ac:dyDescent="0.2">
      <c r="A273" s="40" t="s">
        <v>941</v>
      </c>
      <c r="B273" s="41" t="s">
        <v>88</v>
      </c>
      <c r="C273" s="40">
        <v>5.24</v>
      </c>
      <c r="D273" s="113"/>
    </row>
    <row r="274" spans="1:4" ht="15.75" outlineLevel="1" x14ac:dyDescent="0.2">
      <c r="A274" s="40" t="s">
        <v>941</v>
      </c>
      <c r="B274" s="41" t="s">
        <v>5</v>
      </c>
      <c r="C274" s="40">
        <v>5.26</v>
      </c>
      <c r="D274" s="113"/>
    </row>
    <row r="275" spans="1:4" ht="15.75" outlineLevel="1" x14ac:dyDescent="0.2">
      <c r="A275" s="40" t="s">
        <v>941</v>
      </c>
      <c r="B275" s="41" t="s">
        <v>6</v>
      </c>
      <c r="C275" s="40">
        <v>5.27</v>
      </c>
      <c r="D275" s="113"/>
    </row>
    <row r="276" spans="1:4" ht="15.75" outlineLevel="1" x14ac:dyDescent="0.2">
      <c r="A276" s="40" t="s">
        <v>941</v>
      </c>
      <c r="B276" s="41" t="s">
        <v>7</v>
      </c>
      <c r="C276" s="40">
        <v>5.28</v>
      </c>
      <c r="D276" s="113"/>
    </row>
    <row r="277" spans="1:4" ht="15.75" outlineLevel="1" x14ac:dyDescent="0.2">
      <c r="A277" s="40" t="s">
        <v>941</v>
      </c>
      <c r="B277" s="41" t="s">
        <v>267</v>
      </c>
      <c r="C277" s="40">
        <v>5.29</v>
      </c>
      <c r="D277" s="113"/>
    </row>
    <row r="278" spans="1:4" ht="15.75" outlineLevel="1" x14ac:dyDescent="0.2">
      <c r="A278" s="40" t="s">
        <v>941</v>
      </c>
      <c r="B278" s="41" t="s">
        <v>8</v>
      </c>
      <c r="C278" s="42">
        <v>5.3</v>
      </c>
      <c r="D278" s="113"/>
    </row>
    <row r="279" spans="1:4" ht="15.75" outlineLevel="1" x14ac:dyDescent="0.2">
      <c r="A279" s="40" t="s">
        <v>941</v>
      </c>
      <c r="B279" s="41" t="s">
        <v>112</v>
      </c>
      <c r="C279" s="40">
        <v>5.33</v>
      </c>
      <c r="D279" s="113"/>
    </row>
    <row r="280" spans="1:4" ht="15.75" outlineLevel="1" x14ac:dyDescent="0.2">
      <c r="A280" s="40" t="s">
        <v>941</v>
      </c>
      <c r="B280" s="41" t="s">
        <v>66</v>
      </c>
      <c r="C280" s="40">
        <v>5.36</v>
      </c>
      <c r="D280" s="113"/>
    </row>
    <row r="281" spans="1:4" ht="15.75" outlineLevel="1" x14ac:dyDescent="0.2">
      <c r="A281" s="40" t="s">
        <v>941</v>
      </c>
      <c r="B281" s="41" t="s">
        <v>12</v>
      </c>
      <c r="C281" s="40">
        <v>5.69</v>
      </c>
      <c r="D281" s="113"/>
    </row>
    <row r="282" spans="1:4" ht="15.75" outlineLevel="1" x14ac:dyDescent="0.2">
      <c r="A282" s="40" t="s">
        <v>941</v>
      </c>
      <c r="B282" s="41" t="s">
        <v>14</v>
      </c>
      <c r="C282" s="42">
        <v>5.7</v>
      </c>
      <c r="D282" s="113"/>
    </row>
    <row r="283" spans="1:4" ht="15.75" outlineLevel="1" x14ac:dyDescent="0.2">
      <c r="A283" s="40" t="s">
        <v>941</v>
      </c>
      <c r="B283" s="41" t="s">
        <v>15</v>
      </c>
      <c r="C283" s="40">
        <v>5.74</v>
      </c>
      <c r="D283" s="113"/>
    </row>
    <row r="284" spans="1:4" ht="15.75" outlineLevel="1" x14ac:dyDescent="0.2">
      <c r="A284" s="40" t="s">
        <v>941</v>
      </c>
      <c r="B284" s="41" t="s">
        <v>9</v>
      </c>
      <c r="C284" s="40">
        <v>5.49</v>
      </c>
      <c r="D284" s="113"/>
    </row>
    <row r="285" spans="1:4" ht="15.75" outlineLevel="1" x14ac:dyDescent="0.2">
      <c r="A285" s="40" t="s">
        <v>941</v>
      </c>
      <c r="B285" s="41" t="s">
        <v>10</v>
      </c>
      <c r="C285" s="40">
        <v>5.51</v>
      </c>
      <c r="D285" s="113"/>
    </row>
    <row r="286" spans="1:4" ht="15.75" outlineLevel="1" x14ac:dyDescent="0.2">
      <c r="A286" s="40" t="s">
        <v>941</v>
      </c>
      <c r="B286" s="41" t="s">
        <v>1062</v>
      </c>
      <c r="C286" s="40">
        <v>5.52</v>
      </c>
      <c r="D286" s="113"/>
    </row>
    <row r="287" spans="1:4" ht="15.75" outlineLevel="1" x14ac:dyDescent="0.2">
      <c r="A287" s="40" t="s">
        <v>941</v>
      </c>
      <c r="B287" s="41" t="s">
        <v>11</v>
      </c>
      <c r="C287" s="40">
        <v>5.53</v>
      </c>
      <c r="D287" s="113"/>
    </row>
    <row r="288" spans="1:4" ht="15.75" outlineLevel="1" x14ac:dyDescent="0.2">
      <c r="A288" s="40" t="s">
        <v>941</v>
      </c>
      <c r="B288" s="41" t="s">
        <v>17</v>
      </c>
      <c r="C288" s="40">
        <v>5.58</v>
      </c>
      <c r="D288" s="113"/>
    </row>
    <row r="289" spans="1:4" ht="15.75" outlineLevel="1" x14ac:dyDescent="0.2">
      <c r="A289" s="40" t="s">
        <v>941</v>
      </c>
      <c r="B289" s="41" t="s">
        <v>18</v>
      </c>
      <c r="C289" s="40">
        <v>5.54</v>
      </c>
      <c r="D289" s="113"/>
    </row>
    <row r="290" spans="1:4" ht="15.75" outlineLevel="1" x14ac:dyDescent="0.2">
      <c r="A290" s="40" t="s">
        <v>941</v>
      </c>
      <c r="B290" s="41" t="s">
        <v>19</v>
      </c>
      <c r="C290" s="40">
        <v>5.55</v>
      </c>
      <c r="D290" s="113"/>
    </row>
    <row r="291" spans="1:4" ht="15.75" outlineLevel="1" x14ac:dyDescent="0.2">
      <c r="A291" s="40" t="s">
        <v>941</v>
      </c>
      <c r="B291" s="41" t="s">
        <v>20</v>
      </c>
      <c r="C291" s="40">
        <v>5.63</v>
      </c>
      <c r="D291" s="113"/>
    </row>
    <row r="292" spans="1:4" ht="15.75" outlineLevel="1" x14ac:dyDescent="0.2">
      <c r="A292" s="40" t="s">
        <v>941</v>
      </c>
      <c r="B292" s="41" t="s">
        <v>24</v>
      </c>
      <c r="C292" s="40">
        <v>5.47</v>
      </c>
      <c r="D292" s="113"/>
    </row>
    <row r="293" spans="1:4" ht="15.75" outlineLevel="1" x14ac:dyDescent="0.2">
      <c r="A293" s="40" t="s">
        <v>941</v>
      </c>
      <c r="B293" s="41" t="s">
        <v>25</v>
      </c>
      <c r="C293" s="40">
        <v>5.48</v>
      </c>
      <c r="D293" s="113"/>
    </row>
    <row r="294" spans="1:4" ht="15.75" x14ac:dyDescent="0.2">
      <c r="A294" s="46" t="s">
        <v>941</v>
      </c>
      <c r="B294" s="41"/>
      <c r="C294" s="40"/>
      <c r="D294" s="113"/>
    </row>
    <row r="295" spans="1:4" ht="15.75" outlineLevel="1" x14ac:dyDescent="0.2">
      <c r="A295" s="40" t="s">
        <v>948</v>
      </c>
      <c r="B295" s="41" t="s">
        <v>0</v>
      </c>
      <c r="C295" s="40">
        <v>5.0999999999999996</v>
      </c>
      <c r="D295" s="113"/>
    </row>
    <row r="296" spans="1:4" ht="15.75" outlineLevel="1" x14ac:dyDescent="0.2">
      <c r="A296" s="40" t="s">
        <v>948</v>
      </c>
      <c r="B296" s="41" t="s">
        <v>1</v>
      </c>
      <c r="C296" s="40">
        <v>5.2</v>
      </c>
      <c r="D296" s="113"/>
    </row>
    <row r="297" spans="1:4" ht="15.75" outlineLevel="1" x14ac:dyDescent="0.2">
      <c r="A297" s="40" t="s">
        <v>948</v>
      </c>
      <c r="B297" s="41" t="s">
        <v>2</v>
      </c>
      <c r="C297" s="40">
        <v>5.3</v>
      </c>
      <c r="D297" s="113"/>
    </row>
    <row r="298" spans="1:4" ht="15.75" outlineLevel="1" x14ac:dyDescent="0.2">
      <c r="A298" s="40" t="s">
        <v>948</v>
      </c>
      <c r="B298" s="41" t="s">
        <v>1060</v>
      </c>
      <c r="C298" s="40">
        <v>5.14</v>
      </c>
      <c r="D298" s="113"/>
    </row>
    <row r="299" spans="1:4" ht="15.75" outlineLevel="1" x14ac:dyDescent="0.2">
      <c r="A299" s="40" t="s">
        <v>948</v>
      </c>
      <c r="B299" s="41" t="s">
        <v>4</v>
      </c>
      <c r="C299" s="40">
        <v>5.19</v>
      </c>
      <c r="D299" s="113"/>
    </row>
    <row r="300" spans="1:4" ht="15.75" outlineLevel="1" x14ac:dyDescent="0.2">
      <c r="A300" s="40" t="s">
        <v>948</v>
      </c>
      <c r="B300" s="41" t="s">
        <v>88</v>
      </c>
      <c r="C300" s="40">
        <v>5.24</v>
      </c>
      <c r="D300" s="113"/>
    </row>
    <row r="301" spans="1:4" ht="15.75" outlineLevel="1" x14ac:dyDescent="0.2">
      <c r="A301" s="40" t="s">
        <v>948</v>
      </c>
      <c r="B301" s="41" t="s">
        <v>5</v>
      </c>
      <c r="C301" s="40">
        <v>5.26</v>
      </c>
      <c r="D301" s="113"/>
    </row>
    <row r="302" spans="1:4" ht="15.75" outlineLevel="1" x14ac:dyDescent="0.2">
      <c r="A302" s="40" t="s">
        <v>948</v>
      </c>
      <c r="B302" s="41" t="s">
        <v>6</v>
      </c>
      <c r="C302" s="40">
        <v>5.27</v>
      </c>
      <c r="D302" s="113"/>
    </row>
    <row r="303" spans="1:4" ht="15.75" outlineLevel="1" x14ac:dyDescent="0.2">
      <c r="A303" s="40" t="s">
        <v>948</v>
      </c>
      <c r="B303" s="41" t="s">
        <v>7</v>
      </c>
      <c r="C303" s="40">
        <v>5.28</v>
      </c>
      <c r="D303" s="113"/>
    </row>
    <row r="304" spans="1:4" ht="15.75" outlineLevel="1" x14ac:dyDescent="0.2">
      <c r="A304" s="40" t="s">
        <v>948</v>
      </c>
      <c r="B304" s="41" t="s">
        <v>97</v>
      </c>
      <c r="C304" s="40">
        <v>5.37</v>
      </c>
      <c r="D304" s="113"/>
    </row>
    <row r="305" spans="1:4" ht="15.75" outlineLevel="1" x14ac:dyDescent="0.2">
      <c r="A305" s="40" t="s">
        <v>948</v>
      </c>
      <c r="B305" s="41" t="s">
        <v>9</v>
      </c>
      <c r="C305" s="40">
        <v>5.49</v>
      </c>
      <c r="D305" s="113"/>
    </row>
    <row r="306" spans="1:4" ht="15.75" outlineLevel="1" x14ac:dyDescent="0.2">
      <c r="A306" s="40" t="s">
        <v>948</v>
      </c>
      <c r="B306" s="41" t="s">
        <v>10</v>
      </c>
      <c r="C306" s="40">
        <v>5.51</v>
      </c>
      <c r="D306" s="113"/>
    </row>
    <row r="307" spans="1:4" ht="15.75" outlineLevel="1" x14ac:dyDescent="0.2">
      <c r="A307" s="40" t="s">
        <v>948</v>
      </c>
      <c r="B307" s="41" t="s">
        <v>11</v>
      </c>
      <c r="C307" s="40">
        <v>5.53</v>
      </c>
      <c r="D307" s="113"/>
    </row>
    <row r="308" spans="1:4" ht="15.75" outlineLevel="1" x14ac:dyDescent="0.2">
      <c r="A308" s="40" t="s">
        <v>948</v>
      </c>
      <c r="B308" s="41" t="s">
        <v>12</v>
      </c>
      <c r="C308" s="40">
        <v>5.69</v>
      </c>
      <c r="D308" s="113"/>
    </row>
    <row r="309" spans="1:4" ht="15.75" outlineLevel="1" x14ac:dyDescent="0.2">
      <c r="A309" s="40" t="s">
        <v>948</v>
      </c>
      <c r="B309" s="41" t="s">
        <v>13</v>
      </c>
      <c r="C309" s="40">
        <v>5.75</v>
      </c>
      <c r="D309" s="113"/>
    </row>
    <row r="310" spans="1:4" ht="15.75" outlineLevel="1" x14ac:dyDescent="0.2">
      <c r="A310" s="40" t="s">
        <v>948</v>
      </c>
      <c r="B310" s="41" t="s">
        <v>14</v>
      </c>
      <c r="C310" s="42">
        <v>5.7</v>
      </c>
      <c r="D310" s="113"/>
    </row>
    <row r="311" spans="1:4" ht="15.75" outlineLevel="1" x14ac:dyDescent="0.2">
      <c r="A311" s="40" t="s">
        <v>948</v>
      </c>
      <c r="B311" s="41" t="s">
        <v>15</v>
      </c>
      <c r="C311" s="40">
        <v>5.74</v>
      </c>
      <c r="D311" s="113"/>
    </row>
    <row r="312" spans="1:4" ht="15.75" outlineLevel="1" x14ac:dyDescent="0.2">
      <c r="A312" s="40" t="s">
        <v>948</v>
      </c>
      <c r="B312" s="41" t="s">
        <v>17</v>
      </c>
      <c r="C312" s="40">
        <v>5.58</v>
      </c>
      <c r="D312" s="113"/>
    </row>
    <row r="313" spans="1:4" ht="15.75" outlineLevel="1" x14ac:dyDescent="0.2">
      <c r="A313" s="40" t="s">
        <v>948</v>
      </c>
      <c r="B313" s="41" t="s">
        <v>18</v>
      </c>
      <c r="C313" s="40">
        <v>5.54</v>
      </c>
      <c r="D313" s="113"/>
    </row>
    <row r="314" spans="1:4" ht="15.75" outlineLevel="1" x14ac:dyDescent="0.2">
      <c r="A314" s="40" t="s">
        <v>948</v>
      </c>
      <c r="B314" s="41" t="s">
        <v>19</v>
      </c>
      <c r="C314" s="40">
        <v>5.55</v>
      </c>
      <c r="D314" s="113"/>
    </row>
    <row r="315" spans="1:4" ht="15.75" outlineLevel="1" x14ac:dyDescent="0.2">
      <c r="A315" s="40" t="s">
        <v>948</v>
      </c>
      <c r="B315" s="41" t="s">
        <v>20</v>
      </c>
      <c r="C315" s="40">
        <v>5.63</v>
      </c>
      <c r="D315" s="113"/>
    </row>
    <row r="316" spans="1:4" ht="15.75" outlineLevel="1" x14ac:dyDescent="0.2">
      <c r="A316" s="40" t="s">
        <v>948</v>
      </c>
      <c r="B316" s="41" t="s">
        <v>21</v>
      </c>
      <c r="C316" s="40">
        <v>5.65</v>
      </c>
      <c r="D316" s="113"/>
    </row>
    <row r="317" spans="1:4" ht="15.75" outlineLevel="1" x14ac:dyDescent="0.2">
      <c r="A317" s="40" t="s">
        <v>948</v>
      </c>
      <c r="B317" s="41" t="s">
        <v>22</v>
      </c>
      <c r="C317" s="40">
        <v>5.68</v>
      </c>
      <c r="D317" s="113"/>
    </row>
    <row r="318" spans="1:4" ht="15.75" outlineLevel="1" x14ac:dyDescent="0.2">
      <c r="A318" s="40" t="s">
        <v>948</v>
      </c>
      <c r="B318" s="41" t="s">
        <v>24</v>
      </c>
      <c r="C318" s="40">
        <v>5.47</v>
      </c>
      <c r="D318" s="113"/>
    </row>
    <row r="319" spans="1:4" ht="15.75" outlineLevel="1" x14ac:dyDescent="0.2">
      <c r="A319" s="40" t="s">
        <v>948</v>
      </c>
      <c r="B319" s="41" t="s">
        <v>25</v>
      </c>
      <c r="C319" s="40">
        <v>5.48</v>
      </c>
      <c r="D319" s="113"/>
    </row>
    <row r="320" spans="1:4" ht="15.75" x14ac:dyDescent="0.2">
      <c r="A320" s="46" t="s">
        <v>948</v>
      </c>
      <c r="B320" s="41"/>
      <c r="C320" s="40"/>
      <c r="D320" s="113"/>
    </row>
    <row r="321" spans="1:4" ht="15.75" outlineLevel="1" x14ac:dyDescent="0.2">
      <c r="A321" s="40" t="s">
        <v>949</v>
      </c>
      <c r="B321" s="41" t="s">
        <v>0</v>
      </c>
      <c r="C321" s="40">
        <v>5.0999999999999996</v>
      </c>
      <c r="D321" s="113"/>
    </row>
    <row r="322" spans="1:4" ht="15.75" outlineLevel="1" x14ac:dyDescent="0.2">
      <c r="A322" s="40" t="s">
        <v>949</v>
      </c>
      <c r="B322" s="41" t="s">
        <v>1</v>
      </c>
      <c r="C322" s="40">
        <v>5.2</v>
      </c>
      <c r="D322" s="113"/>
    </row>
    <row r="323" spans="1:4" ht="15.75" outlineLevel="1" x14ac:dyDescent="0.2">
      <c r="A323" s="40" t="s">
        <v>949</v>
      </c>
      <c r="B323" s="41" t="s">
        <v>5</v>
      </c>
      <c r="C323" s="40">
        <v>5.26</v>
      </c>
      <c r="D323" s="113"/>
    </row>
    <row r="324" spans="1:4" ht="15.75" outlineLevel="1" x14ac:dyDescent="0.2">
      <c r="A324" s="40" t="s">
        <v>949</v>
      </c>
      <c r="B324" s="41" t="s">
        <v>1060</v>
      </c>
      <c r="C324" s="40">
        <v>5.14</v>
      </c>
      <c r="D324" s="113"/>
    </row>
    <row r="325" spans="1:4" ht="15.75" outlineLevel="1" x14ac:dyDescent="0.2">
      <c r="A325" s="40" t="s">
        <v>949</v>
      </c>
      <c r="B325" s="41" t="s">
        <v>4</v>
      </c>
      <c r="C325" s="40">
        <v>5.19</v>
      </c>
      <c r="D325" s="113"/>
    </row>
    <row r="326" spans="1:4" ht="15.75" outlineLevel="1" x14ac:dyDescent="0.2">
      <c r="A326" s="40" t="s">
        <v>949</v>
      </c>
      <c r="B326" s="41" t="s">
        <v>97</v>
      </c>
      <c r="C326" s="40">
        <v>5.37</v>
      </c>
      <c r="D326" s="113"/>
    </row>
    <row r="327" spans="1:4" ht="15.75" outlineLevel="1" x14ac:dyDescent="0.2">
      <c r="A327" s="40" t="s">
        <v>949</v>
      </c>
      <c r="B327" s="41" t="s">
        <v>12</v>
      </c>
      <c r="C327" s="40">
        <v>5.69</v>
      </c>
      <c r="D327" s="113"/>
    </row>
    <row r="328" spans="1:4" ht="15.75" outlineLevel="1" x14ac:dyDescent="0.2">
      <c r="A328" s="40" t="s">
        <v>949</v>
      </c>
      <c r="B328" s="41" t="s">
        <v>697</v>
      </c>
      <c r="C328" s="42">
        <v>5.8</v>
      </c>
      <c r="D328" s="113"/>
    </row>
    <row r="329" spans="1:4" ht="15.75" outlineLevel="1" x14ac:dyDescent="0.2">
      <c r="A329" s="40" t="s">
        <v>949</v>
      </c>
      <c r="B329" s="41" t="s">
        <v>13</v>
      </c>
      <c r="C329" s="40">
        <v>5.75</v>
      </c>
      <c r="D329" s="113"/>
    </row>
    <row r="330" spans="1:4" ht="15.75" outlineLevel="1" x14ac:dyDescent="0.2">
      <c r="A330" s="40" t="s">
        <v>949</v>
      </c>
      <c r="B330" s="41" t="s">
        <v>14</v>
      </c>
      <c r="C330" s="42">
        <v>5.7</v>
      </c>
      <c r="D330" s="113"/>
    </row>
    <row r="331" spans="1:4" ht="15.75" outlineLevel="1" x14ac:dyDescent="0.2">
      <c r="A331" s="40" t="s">
        <v>949</v>
      </c>
      <c r="B331" s="41" t="s">
        <v>15</v>
      </c>
      <c r="C331" s="40">
        <v>5.74</v>
      </c>
      <c r="D331" s="113"/>
    </row>
    <row r="332" spans="1:4" ht="15.75" outlineLevel="1" x14ac:dyDescent="0.2">
      <c r="A332" s="40" t="s">
        <v>949</v>
      </c>
      <c r="B332" s="41" t="s">
        <v>17</v>
      </c>
      <c r="C332" s="40">
        <v>5.58</v>
      </c>
      <c r="D332" s="113"/>
    </row>
    <row r="333" spans="1:4" ht="15.75" outlineLevel="1" x14ac:dyDescent="0.2">
      <c r="A333" s="40" t="s">
        <v>949</v>
      </c>
      <c r="B333" s="41" t="s">
        <v>19</v>
      </c>
      <c r="C333" s="40">
        <v>5.55</v>
      </c>
      <c r="D333" s="113"/>
    </row>
    <row r="334" spans="1:4" ht="15.75" outlineLevel="1" x14ac:dyDescent="0.2">
      <c r="A334" s="40" t="s">
        <v>949</v>
      </c>
      <c r="B334" s="41" t="s">
        <v>20</v>
      </c>
      <c r="C334" s="40">
        <v>5.63</v>
      </c>
      <c r="D334" s="113"/>
    </row>
    <row r="335" spans="1:4" ht="15.75" outlineLevel="1" x14ac:dyDescent="0.2">
      <c r="A335" s="40" t="s">
        <v>949</v>
      </c>
      <c r="B335" s="41" t="s">
        <v>21</v>
      </c>
      <c r="C335" s="40">
        <v>5.65</v>
      </c>
      <c r="D335" s="113"/>
    </row>
    <row r="336" spans="1:4" ht="15.75" outlineLevel="1" x14ac:dyDescent="0.2">
      <c r="A336" s="40" t="s">
        <v>949</v>
      </c>
      <c r="B336" s="41" t="s">
        <v>22</v>
      </c>
      <c r="C336" s="40">
        <v>5.68</v>
      </c>
      <c r="D336" s="113"/>
    </row>
    <row r="337" spans="1:4" ht="15.75" outlineLevel="1" x14ac:dyDescent="0.2">
      <c r="A337" s="40" t="s">
        <v>949</v>
      </c>
      <c r="B337" s="41" t="s">
        <v>24</v>
      </c>
      <c r="C337" s="40">
        <v>5.47</v>
      </c>
      <c r="D337" s="113"/>
    </row>
    <row r="338" spans="1:4" ht="15.75" outlineLevel="1" x14ac:dyDescent="0.2">
      <c r="A338" s="40" t="s">
        <v>949</v>
      </c>
      <c r="B338" s="41" t="s">
        <v>25</v>
      </c>
      <c r="C338" s="40">
        <v>5.48</v>
      </c>
      <c r="D338" s="113"/>
    </row>
    <row r="339" spans="1:4" ht="15.75" x14ac:dyDescent="0.2">
      <c r="A339" s="46" t="s">
        <v>949</v>
      </c>
      <c r="B339" s="41"/>
      <c r="C339" s="40"/>
      <c r="D339" s="113"/>
    </row>
    <row r="340" spans="1:4" ht="15.75" outlineLevel="1" x14ac:dyDescent="0.2">
      <c r="A340" s="40" t="s">
        <v>955</v>
      </c>
      <c r="B340" s="41" t="s">
        <v>1071</v>
      </c>
      <c r="C340" s="40">
        <v>5.0999999999999996</v>
      </c>
      <c r="D340" s="113"/>
    </row>
    <row r="341" spans="1:4" ht="15.75" outlineLevel="1" x14ac:dyDescent="0.2">
      <c r="A341" s="40" t="s">
        <v>955</v>
      </c>
      <c r="B341" s="41" t="s">
        <v>1</v>
      </c>
      <c r="C341" s="40">
        <v>5.2</v>
      </c>
      <c r="D341" s="113"/>
    </row>
    <row r="342" spans="1:4" ht="15.75" outlineLevel="1" x14ac:dyDescent="0.2">
      <c r="A342" s="40" t="s">
        <v>955</v>
      </c>
      <c r="B342" s="41" t="s">
        <v>5</v>
      </c>
      <c r="C342" s="40">
        <v>5.26</v>
      </c>
      <c r="D342" s="113"/>
    </row>
    <row r="343" spans="1:4" ht="15.75" outlineLevel="1" x14ac:dyDescent="0.2">
      <c r="A343" s="40" t="s">
        <v>955</v>
      </c>
      <c r="B343" s="41" t="s">
        <v>1072</v>
      </c>
      <c r="C343" s="40">
        <v>5.38</v>
      </c>
      <c r="D343" s="113"/>
    </row>
    <row r="344" spans="1:4" ht="15.75" outlineLevel="1" x14ac:dyDescent="0.2">
      <c r="A344" s="40" t="s">
        <v>955</v>
      </c>
      <c r="B344" s="41" t="s">
        <v>1073</v>
      </c>
      <c r="C344" s="40">
        <v>5.39</v>
      </c>
      <c r="D344" s="113"/>
    </row>
    <row r="345" spans="1:4" ht="15.75" outlineLevel="1" x14ac:dyDescent="0.2">
      <c r="A345" s="40" t="s">
        <v>955</v>
      </c>
      <c r="B345" s="41" t="s">
        <v>1074</v>
      </c>
      <c r="C345" s="42">
        <v>5.6</v>
      </c>
      <c r="D345" s="113"/>
    </row>
    <row r="346" spans="1:4" ht="15.75" outlineLevel="1" x14ac:dyDescent="0.2">
      <c r="A346" s="40" t="s">
        <v>955</v>
      </c>
      <c r="B346" s="41" t="s">
        <v>25</v>
      </c>
      <c r="C346" s="40">
        <v>5.48</v>
      </c>
      <c r="D346" s="113"/>
    </row>
    <row r="347" spans="1:4" ht="15.75" x14ac:dyDescent="0.2">
      <c r="A347" s="46" t="s">
        <v>955</v>
      </c>
      <c r="B347" s="41"/>
      <c r="C347" s="40"/>
      <c r="D347" s="113"/>
    </row>
    <row r="348" spans="1:4" ht="15.75" outlineLevel="1" x14ac:dyDescent="0.2">
      <c r="A348" s="40" t="s">
        <v>959</v>
      </c>
      <c r="B348" s="41" t="s">
        <v>0</v>
      </c>
      <c r="C348" s="40">
        <v>5.0999999999999996</v>
      </c>
      <c r="D348" s="113"/>
    </row>
    <row r="349" spans="1:4" ht="15.75" outlineLevel="1" x14ac:dyDescent="0.2">
      <c r="A349" s="40" t="s">
        <v>959</v>
      </c>
      <c r="B349" s="41" t="s">
        <v>1</v>
      </c>
      <c r="C349" s="40">
        <v>5.2</v>
      </c>
      <c r="D349" s="113"/>
    </row>
    <row r="350" spans="1:4" ht="15.75" outlineLevel="1" x14ac:dyDescent="0.2">
      <c r="A350" s="40" t="s">
        <v>959</v>
      </c>
      <c r="B350" s="41" t="s">
        <v>2</v>
      </c>
      <c r="C350" s="40">
        <v>5.3</v>
      </c>
      <c r="D350" s="113"/>
    </row>
    <row r="351" spans="1:4" ht="15.75" outlineLevel="1" x14ac:dyDescent="0.2">
      <c r="A351" s="40" t="s">
        <v>959</v>
      </c>
      <c r="B351" s="41" t="s">
        <v>86</v>
      </c>
      <c r="C351" s="40">
        <v>5.6</v>
      </c>
      <c r="D351" s="113"/>
    </row>
    <row r="352" spans="1:4" ht="15.75" outlineLevel="1" x14ac:dyDescent="0.2">
      <c r="A352" s="40" t="s">
        <v>959</v>
      </c>
      <c r="B352" s="41" t="s">
        <v>1061</v>
      </c>
      <c r="C352" s="42">
        <v>5.0999999999999996</v>
      </c>
      <c r="D352" s="113"/>
    </row>
    <row r="353" spans="1:4" ht="15.75" outlineLevel="1" x14ac:dyDescent="0.2">
      <c r="A353" s="40" t="s">
        <v>959</v>
      </c>
      <c r="B353" s="41" t="s">
        <v>1060</v>
      </c>
      <c r="C353" s="40">
        <v>5.14</v>
      </c>
      <c r="D353" s="113"/>
    </row>
    <row r="354" spans="1:4" ht="15.75" outlineLevel="1" x14ac:dyDescent="0.2">
      <c r="A354" s="40" t="s">
        <v>959</v>
      </c>
      <c r="B354" s="41" t="s">
        <v>4</v>
      </c>
      <c r="C354" s="40">
        <v>5.19</v>
      </c>
      <c r="D354" s="113"/>
    </row>
    <row r="355" spans="1:4" ht="15.75" outlineLevel="1" x14ac:dyDescent="0.2">
      <c r="A355" s="40" t="s">
        <v>959</v>
      </c>
      <c r="B355" s="41" t="s">
        <v>88</v>
      </c>
      <c r="C355" s="40">
        <v>5.24</v>
      </c>
      <c r="D355" s="113"/>
    </row>
    <row r="356" spans="1:4" ht="15.75" outlineLevel="1" x14ac:dyDescent="0.2">
      <c r="A356" s="40" t="s">
        <v>959</v>
      </c>
      <c r="B356" s="41" t="s">
        <v>5</v>
      </c>
      <c r="C356" s="40">
        <v>5.26</v>
      </c>
      <c r="D356" s="113"/>
    </row>
    <row r="357" spans="1:4" ht="15.75" outlineLevel="1" x14ac:dyDescent="0.2">
      <c r="A357" s="40" t="s">
        <v>959</v>
      </c>
      <c r="B357" s="41" t="s">
        <v>6</v>
      </c>
      <c r="C357" s="40">
        <v>5.27</v>
      </c>
      <c r="D357" s="113"/>
    </row>
    <row r="358" spans="1:4" ht="15.75" outlineLevel="1" x14ac:dyDescent="0.2">
      <c r="A358" s="40" t="s">
        <v>959</v>
      </c>
      <c r="B358" s="41" t="s">
        <v>7</v>
      </c>
      <c r="C358" s="40">
        <v>5.28</v>
      </c>
      <c r="D358" s="113"/>
    </row>
    <row r="359" spans="1:4" ht="15.75" outlineLevel="1" x14ac:dyDescent="0.2">
      <c r="A359" s="40" t="s">
        <v>959</v>
      </c>
      <c r="B359" s="41" t="s">
        <v>89</v>
      </c>
      <c r="C359" s="40">
        <v>5.31</v>
      </c>
      <c r="D359" s="113"/>
    </row>
    <row r="360" spans="1:4" ht="15.75" outlineLevel="1" x14ac:dyDescent="0.2">
      <c r="A360" s="40" t="s">
        <v>959</v>
      </c>
      <c r="B360" s="41" t="s">
        <v>66</v>
      </c>
      <c r="C360" s="40">
        <v>5.36</v>
      </c>
      <c r="D360" s="113"/>
    </row>
    <row r="361" spans="1:4" ht="15.75" outlineLevel="1" x14ac:dyDescent="0.2">
      <c r="A361" s="40" t="s">
        <v>959</v>
      </c>
      <c r="B361" s="41" t="s">
        <v>97</v>
      </c>
      <c r="C361" s="40">
        <v>5.37</v>
      </c>
      <c r="D361" s="113"/>
    </row>
    <row r="362" spans="1:4" ht="15.75" outlineLevel="1" x14ac:dyDescent="0.2">
      <c r="A362" s="40" t="s">
        <v>959</v>
      </c>
      <c r="B362" s="41" t="s">
        <v>9</v>
      </c>
      <c r="C362" s="40">
        <v>5.49</v>
      </c>
      <c r="D362" s="113"/>
    </row>
    <row r="363" spans="1:4" ht="15.75" outlineLevel="1" x14ac:dyDescent="0.2">
      <c r="A363" s="40" t="s">
        <v>959</v>
      </c>
      <c r="B363" s="41" t="s">
        <v>10</v>
      </c>
      <c r="C363" s="40">
        <v>5.51</v>
      </c>
      <c r="D363" s="113"/>
    </row>
    <row r="364" spans="1:4" ht="15.75" outlineLevel="1" x14ac:dyDescent="0.2">
      <c r="A364" s="40" t="s">
        <v>959</v>
      </c>
      <c r="B364" s="41" t="s">
        <v>1062</v>
      </c>
      <c r="C364" s="40">
        <v>5.52</v>
      </c>
      <c r="D364" s="113"/>
    </row>
    <row r="365" spans="1:4" ht="15.75" outlineLevel="1" x14ac:dyDescent="0.2">
      <c r="A365" s="40" t="s">
        <v>959</v>
      </c>
      <c r="B365" s="41" t="s">
        <v>11</v>
      </c>
      <c r="C365" s="40">
        <v>5.53</v>
      </c>
      <c r="D365" s="113"/>
    </row>
    <row r="366" spans="1:4" ht="15.75" outlineLevel="1" x14ac:dyDescent="0.2">
      <c r="A366" s="40" t="s">
        <v>959</v>
      </c>
      <c r="B366" s="41" t="s">
        <v>12</v>
      </c>
      <c r="C366" s="40">
        <v>5.69</v>
      </c>
      <c r="D366" s="113"/>
    </row>
    <row r="367" spans="1:4" ht="15.75" outlineLevel="1" x14ac:dyDescent="0.2">
      <c r="A367" s="40" t="s">
        <v>959</v>
      </c>
      <c r="B367" s="41" t="s">
        <v>697</v>
      </c>
      <c r="C367" s="42">
        <v>5.8</v>
      </c>
      <c r="D367" s="113"/>
    </row>
    <row r="368" spans="1:4" ht="15.75" outlineLevel="1" x14ac:dyDescent="0.2">
      <c r="A368" s="40" t="s">
        <v>959</v>
      </c>
      <c r="B368" s="41" t="s">
        <v>854</v>
      </c>
      <c r="C368" s="42">
        <v>5.72</v>
      </c>
      <c r="D368" s="113"/>
    </row>
    <row r="369" spans="1:4" ht="15.75" outlineLevel="1" x14ac:dyDescent="0.2">
      <c r="A369" s="40" t="s">
        <v>959</v>
      </c>
      <c r="B369" s="41" t="s">
        <v>13</v>
      </c>
      <c r="C369" s="40">
        <v>5.75</v>
      </c>
      <c r="D369" s="113"/>
    </row>
    <row r="370" spans="1:4" ht="15.75" outlineLevel="1" x14ac:dyDescent="0.2">
      <c r="A370" s="40" t="s">
        <v>959</v>
      </c>
      <c r="B370" s="41" t="s">
        <v>14</v>
      </c>
      <c r="C370" s="42">
        <v>5.7</v>
      </c>
      <c r="D370" s="113"/>
    </row>
    <row r="371" spans="1:4" ht="15.75" outlineLevel="1" x14ac:dyDescent="0.2">
      <c r="A371" s="40" t="s">
        <v>959</v>
      </c>
      <c r="B371" s="41" t="s">
        <v>15</v>
      </c>
      <c r="C371" s="40">
        <v>5.74</v>
      </c>
      <c r="D371" s="113"/>
    </row>
    <row r="372" spans="1:4" ht="15.75" outlineLevel="1" x14ac:dyDescent="0.2">
      <c r="A372" s="40" t="s">
        <v>959</v>
      </c>
      <c r="B372" s="41" t="s">
        <v>352</v>
      </c>
      <c r="C372" s="40">
        <v>5.76</v>
      </c>
      <c r="D372" s="113"/>
    </row>
    <row r="373" spans="1:4" ht="15.75" outlineLevel="1" x14ac:dyDescent="0.2">
      <c r="A373" s="40" t="s">
        <v>959</v>
      </c>
      <c r="B373" s="41" t="s">
        <v>775</v>
      </c>
      <c r="C373" s="40">
        <v>5.89</v>
      </c>
      <c r="D373" s="112" t="s">
        <v>1059</v>
      </c>
    </row>
    <row r="374" spans="1:4" ht="15.75" outlineLevel="1" x14ac:dyDescent="0.2">
      <c r="A374" s="40" t="s">
        <v>959</v>
      </c>
      <c r="B374" s="41" t="s">
        <v>90</v>
      </c>
      <c r="C374" s="40">
        <v>5.109</v>
      </c>
      <c r="D374" s="112"/>
    </row>
    <row r="375" spans="1:4" ht="15.75" outlineLevel="1" x14ac:dyDescent="0.2">
      <c r="A375" s="40" t="s">
        <v>959</v>
      </c>
      <c r="B375" s="41" t="s">
        <v>91</v>
      </c>
      <c r="C375" s="40">
        <v>5.1109999999999998</v>
      </c>
      <c r="D375" s="113"/>
    </row>
    <row r="376" spans="1:4" ht="15.75" outlineLevel="1" x14ac:dyDescent="0.2">
      <c r="A376" s="40" t="s">
        <v>959</v>
      </c>
      <c r="B376" s="41" t="s">
        <v>75</v>
      </c>
      <c r="C376" s="40">
        <v>5.1120000000000001</v>
      </c>
      <c r="D376" s="113"/>
    </row>
    <row r="377" spans="1:4" ht="15.75" outlineLevel="1" x14ac:dyDescent="0.2">
      <c r="A377" s="40" t="s">
        <v>959</v>
      </c>
      <c r="B377" s="41" t="s">
        <v>1075</v>
      </c>
      <c r="C377" s="40">
        <v>5.1130000000000004</v>
      </c>
      <c r="D377" s="113"/>
    </row>
    <row r="378" spans="1:4" ht="15.75" outlineLevel="1" x14ac:dyDescent="0.2">
      <c r="A378" s="40" t="s">
        <v>959</v>
      </c>
      <c r="B378" s="41" t="s">
        <v>17</v>
      </c>
      <c r="C378" s="40">
        <v>5.58</v>
      </c>
      <c r="D378" s="113"/>
    </row>
    <row r="379" spans="1:4" ht="15.75" outlineLevel="1" x14ac:dyDescent="0.2">
      <c r="A379" s="40" t="s">
        <v>959</v>
      </c>
      <c r="B379" s="41" t="s">
        <v>18</v>
      </c>
      <c r="C379" s="40">
        <v>5.54</v>
      </c>
      <c r="D379" s="113"/>
    </row>
    <row r="380" spans="1:4" ht="15.75" outlineLevel="1" x14ac:dyDescent="0.2">
      <c r="A380" s="40" t="s">
        <v>959</v>
      </c>
      <c r="B380" s="41" t="s">
        <v>19</v>
      </c>
      <c r="C380" s="40">
        <v>5.55</v>
      </c>
      <c r="D380" s="113"/>
    </row>
    <row r="381" spans="1:4" ht="15.75" outlineLevel="1" x14ac:dyDescent="0.2">
      <c r="A381" s="40" t="s">
        <v>959</v>
      </c>
      <c r="B381" s="41" t="s">
        <v>20</v>
      </c>
      <c r="C381" s="40">
        <v>5.63</v>
      </c>
      <c r="D381" s="113"/>
    </row>
    <row r="382" spans="1:4" ht="15.75" outlineLevel="1" x14ac:dyDescent="0.2">
      <c r="A382" s="40" t="s">
        <v>959</v>
      </c>
      <c r="B382" s="41" t="s">
        <v>21</v>
      </c>
      <c r="C382" s="40">
        <v>5.65</v>
      </c>
      <c r="D382" s="113"/>
    </row>
    <row r="383" spans="1:4" ht="15.75" outlineLevel="1" x14ac:dyDescent="0.2">
      <c r="A383" s="40" t="s">
        <v>959</v>
      </c>
      <c r="B383" s="41" t="s">
        <v>105</v>
      </c>
      <c r="C383" s="40">
        <v>5.66</v>
      </c>
      <c r="D383" s="113"/>
    </row>
    <row r="384" spans="1:4" ht="15.75" outlineLevel="1" x14ac:dyDescent="0.2">
      <c r="A384" s="40" t="s">
        <v>959</v>
      </c>
      <c r="B384" s="41" t="s">
        <v>22</v>
      </c>
      <c r="C384" s="40">
        <v>5.68</v>
      </c>
      <c r="D384" s="113"/>
    </row>
    <row r="385" spans="1:4" ht="15.75" outlineLevel="1" x14ac:dyDescent="0.2">
      <c r="A385" s="40" t="s">
        <v>959</v>
      </c>
      <c r="B385" s="41" t="s">
        <v>24</v>
      </c>
      <c r="C385" s="40">
        <v>5.47</v>
      </c>
      <c r="D385" s="113"/>
    </row>
    <row r="386" spans="1:4" ht="15.75" outlineLevel="1" x14ac:dyDescent="0.2">
      <c r="A386" s="40" t="s">
        <v>959</v>
      </c>
      <c r="B386" s="41" t="s">
        <v>25</v>
      </c>
      <c r="C386" s="40">
        <v>5.48</v>
      </c>
      <c r="D386" s="113"/>
    </row>
    <row r="387" spans="1:4" ht="15.75" x14ac:dyDescent="0.2">
      <c r="A387" s="46" t="s">
        <v>959</v>
      </c>
      <c r="B387" s="41"/>
      <c r="C387" s="40"/>
      <c r="D387" s="113"/>
    </row>
    <row r="388" spans="1:4" ht="15.75" outlineLevel="1" x14ac:dyDescent="0.2">
      <c r="A388" s="40" t="s">
        <v>961</v>
      </c>
      <c r="B388" s="41" t="s">
        <v>0</v>
      </c>
      <c r="C388" s="40">
        <v>5.0999999999999996</v>
      </c>
      <c r="D388" s="113"/>
    </row>
    <row r="389" spans="1:4" ht="15.75" outlineLevel="1" x14ac:dyDescent="0.2">
      <c r="A389" s="40" t="s">
        <v>961</v>
      </c>
      <c r="B389" s="41" t="s">
        <v>1</v>
      </c>
      <c r="C389" s="40">
        <v>5.2</v>
      </c>
      <c r="D389" s="113"/>
    </row>
    <row r="390" spans="1:4" ht="15.75" outlineLevel="1" x14ac:dyDescent="0.2">
      <c r="A390" s="40" t="s">
        <v>961</v>
      </c>
      <c r="B390" s="41" t="s">
        <v>2</v>
      </c>
      <c r="C390" s="40">
        <v>5.3</v>
      </c>
      <c r="D390" s="113"/>
    </row>
    <row r="391" spans="1:4" ht="15.75" outlineLevel="1" x14ac:dyDescent="0.2">
      <c r="A391" s="40" t="s">
        <v>961</v>
      </c>
      <c r="B391" s="41" t="s">
        <v>86</v>
      </c>
      <c r="C391" s="40">
        <v>5.6</v>
      </c>
      <c r="D391" s="113"/>
    </row>
    <row r="392" spans="1:4" ht="15.75" outlineLevel="1" x14ac:dyDescent="0.2">
      <c r="A392" s="40" t="s">
        <v>961</v>
      </c>
      <c r="B392" s="41" t="s">
        <v>1061</v>
      </c>
      <c r="C392" s="42">
        <v>5.0999999999999996</v>
      </c>
      <c r="D392" s="113"/>
    </row>
    <row r="393" spans="1:4" ht="15.75" outlineLevel="1" x14ac:dyDescent="0.2">
      <c r="A393" s="40" t="s">
        <v>961</v>
      </c>
      <c r="B393" s="41" t="s">
        <v>1060</v>
      </c>
      <c r="C393" s="40">
        <v>5.14</v>
      </c>
      <c r="D393" s="113"/>
    </row>
    <row r="394" spans="1:4" ht="15.75" outlineLevel="1" x14ac:dyDescent="0.2">
      <c r="A394" s="40" t="s">
        <v>961</v>
      </c>
      <c r="B394" s="41" t="s">
        <v>4</v>
      </c>
      <c r="C394" s="40">
        <v>5.19</v>
      </c>
      <c r="D394" s="113"/>
    </row>
    <row r="395" spans="1:4" ht="15.75" outlineLevel="1" x14ac:dyDescent="0.2">
      <c r="A395" s="40" t="s">
        <v>961</v>
      </c>
      <c r="B395" s="41" t="s">
        <v>88</v>
      </c>
      <c r="C395" s="40">
        <v>5.24</v>
      </c>
      <c r="D395" s="113"/>
    </row>
    <row r="396" spans="1:4" ht="15.75" outlineLevel="1" x14ac:dyDescent="0.2">
      <c r="A396" s="40" t="s">
        <v>961</v>
      </c>
      <c r="B396" s="41" t="s">
        <v>5</v>
      </c>
      <c r="C396" s="40">
        <v>5.26</v>
      </c>
      <c r="D396" s="113"/>
    </row>
    <row r="397" spans="1:4" ht="15.75" outlineLevel="1" x14ac:dyDescent="0.2">
      <c r="A397" s="40" t="s">
        <v>961</v>
      </c>
      <c r="B397" s="41" t="s">
        <v>6</v>
      </c>
      <c r="C397" s="40">
        <v>5.27</v>
      </c>
      <c r="D397" s="113"/>
    </row>
    <row r="398" spans="1:4" ht="15.75" outlineLevel="1" x14ac:dyDescent="0.2">
      <c r="A398" s="40" t="s">
        <v>961</v>
      </c>
      <c r="B398" s="41" t="s">
        <v>7</v>
      </c>
      <c r="C398" s="40">
        <v>5.28</v>
      </c>
      <c r="D398" s="113"/>
    </row>
    <row r="399" spans="1:4" ht="15.75" outlineLevel="1" x14ac:dyDescent="0.2">
      <c r="A399" s="40" t="s">
        <v>961</v>
      </c>
      <c r="B399" s="41" t="s">
        <v>267</v>
      </c>
      <c r="C399" s="40">
        <v>5.29</v>
      </c>
      <c r="D399" s="113"/>
    </row>
    <row r="400" spans="1:4" ht="15.75" outlineLevel="1" x14ac:dyDescent="0.2">
      <c r="A400" s="40" t="s">
        <v>961</v>
      </c>
      <c r="B400" s="41" t="s">
        <v>89</v>
      </c>
      <c r="C400" s="40">
        <v>5.31</v>
      </c>
      <c r="D400" s="113"/>
    </row>
    <row r="401" spans="1:4" ht="15.75" outlineLevel="1" x14ac:dyDescent="0.2">
      <c r="A401" s="40" t="s">
        <v>961</v>
      </c>
      <c r="B401" s="41" t="s">
        <v>66</v>
      </c>
      <c r="C401" s="40">
        <v>5.36</v>
      </c>
      <c r="D401" s="113"/>
    </row>
    <row r="402" spans="1:4" ht="15.75" outlineLevel="1" x14ac:dyDescent="0.2">
      <c r="A402" s="40" t="s">
        <v>961</v>
      </c>
      <c r="B402" s="41" t="s">
        <v>97</v>
      </c>
      <c r="C402" s="40">
        <v>5.37</v>
      </c>
      <c r="D402" s="113"/>
    </row>
    <row r="403" spans="1:4" ht="15.75" outlineLevel="1" x14ac:dyDescent="0.2">
      <c r="A403" s="40" t="s">
        <v>961</v>
      </c>
      <c r="B403" s="41" t="s">
        <v>9</v>
      </c>
      <c r="C403" s="40">
        <v>5.49</v>
      </c>
      <c r="D403" s="113"/>
    </row>
    <row r="404" spans="1:4" ht="15.75" outlineLevel="1" x14ac:dyDescent="0.2">
      <c r="A404" s="40" t="s">
        <v>961</v>
      </c>
      <c r="B404" s="41" t="s">
        <v>10</v>
      </c>
      <c r="C404" s="40">
        <v>5.51</v>
      </c>
      <c r="D404" s="113"/>
    </row>
    <row r="405" spans="1:4" ht="15.75" outlineLevel="1" x14ac:dyDescent="0.2">
      <c r="A405" s="40" t="s">
        <v>961</v>
      </c>
      <c r="B405" s="41" t="s">
        <v>1062</v>
      </c>
      <c r="C405" s="40">
        <v>5.52</v>
      </c>
      <c r="D405" s="113"/>
    </row>
    <row r="406" spans="1:4" ht="15.75" outlineLevel="1" x14ac:dyDescent="0.2">
      <c r="A406" s="40" t="s">
        <v>961</v>
      </c>
      <c r="B406" s="41" t="s">
        <v>11</v>
      </c>
      <c r="C406" s="40">
        <v>5.53</v>
      </c>
      <c r="D406" s="113"/>
    </row>
    <row r="407" spans="1:4" ht="15.75" outlineLevel="1" x14ac:dyDescent="0.2">
      <c r="A407" s="40" t="s">
        <v>961</v>
      </c>
      <c r="B407" s="41" t="s">
        <v>12</v>
      </c>
      <c r="C407" s="40">
        <v>5.69</v>
      </c>
      <c r="D407" s="113"/>
    </row>
    <row r="408" spans="1:4" ht="15.75" outlineLevel="1" x14ac:dyDescent="0.2">
      <c r="A408" s="40" t="s">
        <v>961</v>
      </c>
      <c r="B408" s="41" t="s">
        <v>13</v>
      </c>
      <c r="C408" s="40">
        <v>5.75</v>
      </c>
      <c r="D408" s="113"/>
    </row>
    <row r="409" spans="1:4" ht="15.75" outlineLevel="1" x14ac:dyDescent="0.2">
      <c r="A409" s="40" t="s">
        <v>961</v>
      </c>
      <c r="B409" s="41" t="s">
        <v>15</v>
      </c>
      <c r="C409" s="40">
        <v>5.74</v>
      </c>
      <c r="D409" s="113"/>
    </row>
    <row r="410" spans="1:4" ht="15.75" outlineLevel="1" x14ac:dyDescent="0.2">
      <c r="A410" s="40" t="s">
        <v>961</v>
      </c>
      <c r="B410" s="41" t="s">
        <v>14</v>
      </c>
      <c r="C410" s="42">
        <v>5.7</v>
      </c>
      <c r="D410" s="113"/>
    </row>
    <row r="411" spans="1:4" ht="15.75" outlineLevel="1" x14ac:dyDescent="0.2">
      <c r="A411" s="40" t="s">
        <v>961</v>
      </c>
      <c r="B411" s="41" t="s">
        <v>352</v>
      </c>
      <c r="C411" s="40">
        <v>5.76</v>
      </c>
      <c r="D411" s="113"/>
    </row>
    <row r="412" spans="1:4" ht="15.75" outlineLevel="1" x14ac:dyDescent="0.2">
      <c r="A412" s="40" t="s">
        <v>961</v>
      </c>
      <c r="B412" s="41" t="s">
        <v>775</v>
      </c>
      <c r="C412" s="40">
        <v>5.89</v>
      </c>
      <c r="D412" s="112" t="s">
        <v>1059</v>
      </c>
    </row>
    <row r="413" spans="1:4" ht="15.75" outlineLevel="1" x14ac:dyDescent="0.2">
      <c r="A413" s="40" t="s">
        <v>961</v>
      </c>
      <c r="B413" s="41" t="s">
        <v>90</v>
      </c>
      <c r="C413" s="40">
        <v>5.109</v>
      </c>
      <c r="D413" s="113"/>
    </row>
    <row r="414" spans="1:4" ht="15.75" outlineLevel="1" x14ac:dyDescent="0.2">
      <c r="A414" s="40" t="s">
        <v>961</v>
      </c>
      <c r="B414" s="41" t="s">
        <v>91</v>
      </c>
      <c r="C414" s="40">
        <v>5.1109999999999998</v>
      </c>
      <c r="D414" s="113"/>
    </row>
    <row r="415" spans="1:4" ht="15.75" outlineLevel="1" x14ac:dyDescent="0.2">
      <c r="A415" s="40" t="s">
        <v>961</v>
      </c>
      <c r="B415" s="41" t="s">
        <v>75</v>
      </c>
      <c r="C415" s="40">
        <v>5.1120000000000001</v>
      </c>
      <c r="D415" s="113"/>
    </row>
    <row r="416" spans="1:4" ht="15.75" outlineLevel="1" x14ac:dyDescent="0.2">
      <c r="A416" s="40" t="s">
        <v>961</v>
      </c>
      <c r="B416" s="41" t="s">
        <v>1075</v>
      </c>
      <c r="C416" s="40">
        <v>5.1130000000000004</v>
      </c>
      <c r="D416" s="113"/>
    </row>
    <row r="417" spans="1:4" ht="15.75" outlineLevel="1" x14ac:dyDescent="0.2">
      <c r="A417" s="40" t="s">
        <v>961</v>
      </c>
      <c r="B417" s="41" t="s">
        <v>17</v>
      </c>
      <c r="C417" s="40">
        <v>5.58</v>
      </c>
      <c r="D417" s="113"/>
    </row>
    <row r="418" spans="1:4" ht="15.75" outlineLevel="1" x14ac:dyDescent="0.2">
      <c r="A418" s="40" t="s">
        <v>961</v>
      </c>
      <c r="B418" s="41" t="s">
        <v>18</v>
      </c>
      <c r="C418" s="40">
        <v>5.54</v>
      </c>
      <c r="D418" s="113"/>
    </row>
    <row r="419" spans="1:4" ht="15.75" outlineLevel="1" x14ac:dyDescent="0.2">
      <c r="A419" s="40" t="s">
        <v>961</v>
      </c>
      <c r="B419" s="41" t="s">
        <v>19</v>
      </c>
      <c r="C419" s="40">
        <v>5.55</v>
      </c>
      <c r="D419" s="113"/>
    </row>
    <row r="420" spans="1:4" ht="15.75" outlineLevel="1" x14ac:dyDescent="0.2">
      <c r="A420" s="40" t="s">
        <v>961</v>
      </c>
      <c r="B420" s="41" t="s">
        <v>20</v>
      </c>
      <c r="C420" s="40">
        <v>5.63</v>
      </c>
      <c r="D420" s="113"/>
    </row>
    <row r="421" spans="1:4" ht="15.75" outlineLevel="1" x14ac:dyDescent="0.2">
      <c r="A421" s="40" t="s">
        <v>961</v>
      </c>
      <c r="B421" s="41" t="s">
        <v>21</v>
      </c>
      <c r="C421" s="40">
        <v>5.65</v>
      </c>
      <c r="D421" s="113"/>
    </row>
    <row r="422" spans="1:4" ht="15.75" outlineLevel="1" x14ac:dyDescent="0.2">
      <c r="A422" s="40" t="s">
        <v>961</v>
      </c>
      <c r="B422" s="41" t="s">
        <v>105</v>
      </c>
      <c r="C422" s="40">
        <v>5.66</v>
      </c>
      <c r="D422" s="113"/>
    </row>
    <row r="423" spans="1:4" ht="15.75" outlineLevel="1" x14ac:dyDescent="0.2">
      <c r="A423" s="40" t="s">
        <v>961</v>
      </c>
      <c r="B423" s="41" t="s">
        <v>22</v>
      </c>
      <c r="C423" s="40">
        <v>5.68</v>
      </c>
      <c r="D423" s="113"/>
    </row>
    <row r="424" spans="1:4" ht="15.75" outlineLevel="1" x14ac:dyDescent="0.2">
      <c r="A424" s="40" t="s">
        <v>961</v>
      </c>
      <c r="B424" s="41" t="s">
        <v>24</v>
      </c>
      <c r="C424" s="40">
        <v>5.47</v>
      </c>
      <c r="D424" s="113"/>
    </row>
    <row r="425" spans="1:4" ht="15.75" outlineLevel="1" x14ac:dyDescent="0.2">
      <c r="A425" s="40" t="s">
        <v>961</v>
      </c>
      <c r="B425" s="41" t="s">
        <v>25</v>
      </c>
      <c r="C425" s="40">
        <v>5.48</v>
      </c>
      <c r="D425" s="113"/>
    </row>
    <row r="426" spans="1:4" ht="15.75" x14ac:dyDescent="0.2">
      <c r="A426" s="46" t="s">
        <v>961</v>
      </c>
      <c r="B426" s="41"/>
      <c r="C426" s="40"/>
      <c r="D426" s="113"/>
    </row>
    <row r="427" spans="1:4" ht="15.75" outlineLevel="1" x14ac:dyDescent="0.2">
      <c r="A427" s="40" t="s">
        <v>1076</v>
      </c>
      <c r="B427" s="41" t="s">
        <v>0</v>
      </c>
      <c r="C427" s="40">
        <v>5.0999999999999996</v>
      </c>
      <c r="D427" s="113"/>
    </row>
    <row r="428" spans="1:4" ht="15.75" outlineLevel="1" x14ac:dyDescent="0.2">
      <c r="A428" s="40" t="s">
        <v>1076</v>
      </c>
      <c r="B428" s="41" t="s">
        <v>1</v>
      </c>
      <c r="C428" s="40">
        <v>5.2</v>
      </c>
      <c r="D428" s="113"/>
    </row>
    <row r="429" spans="1:4" ht="15.75" outlineLevel="1" x14ac:dyDescent="0.2">
      <c r="A429" s="40" t="s">
        <v>1076</v>
      </c>
      <c r="B429" s="41" t="s">
        <v>2</v>
      </c>
      <c r="C429" s="40">
        <v>5.3</v>
      </c>
      <c r="D429" s="113"/>
    </row>
    <row r="430" spans="1:4" ht="15.75" outlineLevel="1" x14ac:dyDescent="0.2">
      <c r="A430" s="40" t="s">
        <v>1076</v>
      </c>
      <c r="B430" s="41" t="s">
        <v>86</v>
      </c>
      <c r="C430" s="40">
        <v>5.6</v>
      </c>
      <c r="D430" s="113"/>
    </row>
    <row r="431" spans="1:4" ht="15.75" outlineLevel="1" x14ac:dyDescent="0.2">
      <c r="A431" s="40" t="s">
        <v>1076</v>
      </c>
      <c r="B431" s="41" t="s">
        <v>1061</v>
      </c>
      <c r="C431" s="42">
        <v>5.0999999999999996</v>
      </c>
      <c r="D431" s="113"/>
    </row>
    <row r="432" spans="1:4" ht="15.75" outlineLevel="1" x14ac:dyDescent="0.2">
      <c r="A432" s="40" t="s">
        <v>1076</v>
      </c>
      <c r="B432" s="41" t="s">
        <v>1060</v>
      </c>
      <c r="C432" s="40">
        <v>5.14</v>
      </c>
      <c r="D432" s="113"/>
    </row>
    <row r="433" spans="1:4" ht="15.75" outlineLevel="1" x14ac:dyDescent="0.2">
      <c r="A433" s="40" t="s">
        <v>1076</v>
      </c>
      <c r="B433" s="41" t="s">
        <v>4</v>
      </c>
      <c r="C433" s="40">
        <v>5.19</v>
      </c>
      <c r="D433" s="113"/>
    </row>
    <row r="434" spans="1:4" ht="15.75" outlineLevel="1" x14ac:dyDescent="0.2">
      <c r="A434" s="40" t="s">
        <v>1076</v>
      </c>
      <c r="B434" s="41" t="s">
        <v>88</v>
      </c>
      <c r="C434" s="40">
        <v>5.24</v>
      </c>
      <c r="D434" s="113"/>
    </row>
    <row r="435" spans="1:4" ht="15.75" outlineLevel="1" x14ac:dyDescent="0.2">
      <c r="A435" s="40" t="s">
        <v>1076</v>
      </c>
      <c r="B435" s="41" t="s">
        <v>5</v>
      </c>
      <c r="C435" s="40">
        <v>5.26</v>
      </c>
      <c r="D435" s="113"/>
    </row>
    <row r="436" spans="1:4" ht="15.75" outlineLevel="1" x14ac:dyDescent="0.2">
      <c r="A436" s="40" t="s">
        <v>1076</v>
      </c>
      <c r="B436" s="41" t="s">
        <v>6</v>
      </c>
      <c r="C436" s="40">
        <v>5.27</v>
      </c>
      <c r="D436" s="113"/>
    </row>
    <row r="437" spans="1:4" ht="15.75" outlineLevel="1" x14ac:dyDescent="0.2">
      <c r="A437" s="40" t="s">
        <v>1076</v>
      </c>
      <c r="B437" s="41" t="s">
        <v>7</v>
      </c>
      <c r="C437" s="40">
        <v>5.28</v>
      </c>
      <c r="D437" s="113"/>
    </row>
    <row r="438" spans="1:4" ht="15.75" outlineLevel="1" x14ac:dyDescent="0.2">
      <c r="A438" s="40" t="s">
        <v>1076</v>
      </c>
      <c r="B438" s="41" t="s">
        <v>267</v>
      </c>
      <c r="C438" s="40">
        <v>5.29</v>
      </c>
      <c r="D438" s="113"/>
    </row>
    <row r="439" spans="1:4" ht="15.75" outlineLevel="1" x14ac:dyDescent="0.2">
      <c r="A439" s="40" t="s">
        <v>1076</v>
      </c>
      <c r="B439" s="41" t="s">
        <v>89</v>
      </c>
      <c r="C439" s="40">
        <v>5.31</v>
      </c>
      <c r="D439" s="113"/>
    </row>
    <row r="440" spans="1:4" ht="15.75" outlineLevel="1" x14ac:dyDescent="0.2">
      <c r="A440" s="40" t="s">
        <v>1076</v>
      </c>
      <c r="B440" s="41" t="s">
        <v>66</v>
      </c>
      <c r="C440" s="40">
        <v>5.36</v>
      </c>
      <c r="D440" s="113"/>
    </row>
    <row r="441" spans="1:4" ht="15.75" outlineLevel="1" x14ac:dyDescent="0.2">
      <c r="A441" s="40" t="s">
        <v>1076</v>
      </c>
      <c r="B441" s="41" t="s">
        <v>97</v>
      </c>
      <c r="C441" s="40">
        <v>5.37</v>
      </c>
      <c r="D441" s="113"/>
    </row>
    <row r="442" spans="1:4" ht="15.75" outlineLevel="1" x14ac:dyDescent="0.2">
      <c r="A442" s="40" t="s">
        <v>1076</v>
      </c>
      <c r="B442" s="41" t="s">
        <v>11</v>
      </c>
      <c r="C442" s="40">
        <v>5.53</v>
      </c>
      <c r="D442" s="113"/>
    </row>
    <row r="443" spans="1:4" ht="15.75" outlineLevel="1" x14ac:dyDescent="0.2">
      <c r="A443" s="40" t="s">
        <v>1076</v>
      </c>
      <c r="B443" s="41" t="s">
        <v>90</v>
      </c>
      <c r="C443" s="40">
        <v>5.109</v>
      </c>
      <c r="D443" s="113"/>
    </row>
    <row r="444" spans="1:4" ht="15.75" outlineLevel="1" x14ac:dyDescent="0.2">
      <c r="A444" s="40" t="s">
        <v>1076</v>
      </c>
      <c r="B444" s="41" t="s">
        <v>91</v>
      </c>
      <c r="C444" s="40">
        <v>5.1109999999999998</v>
      </c>
      <c r="D444" s="113"/>
    </row>
    <row r="445" spans="1:4" ht="15.75" outlineLevel="1" x14ac:dyDescent="0.2">
      <c r="A445" s="40" t="s">
        <v>1076</v>
      </c>
      <c r="B445" s="41" t="s">
        <v>75</v>
      </c>
      <c r="C445" s="40">
        <v>5.1120000000000001</v>
      </c>
      <c r="D445" s="113"/>
    </row>
    <row r="446" spans="1:4" ht="15.75" outlineLevel="1" x14ac:dyDescent="0.2">
      <c r="A446" s="40" t="s">
        <v>1076</v>
      </c>
      <c r="B446" s="41" t="s">
        <v>1075</v>
      </c>
      <c r="C446" s="40">
        <v>5.1130000000000004</v>
      </c>
      <c r="D446" s="113"/>
    </row>
    <row r="447" spans="1:4" ht="15.75" outlineLevel="1" x14ac:dyDescent="0.2">
      <c r="A447" s="40" t="s">
        <v>1076</v>
      </c>
      <c r="B447" s="41" t="s">
        <v>17</v>
      </c>
      <c r="C447" s="40">
        <v>5.58</v>
      </c>
      <c r="D447" s="113"/>
    </row>
    <row r="448" spans="1:4" ht="15.75" outlineLevel="1" x14ac:dyDescent="0.2">
      <c r="A448" s="40" t="s">
        <v>1076</v>
      </c>
      <c r="B448" s="41" t="s">
        <v>18</v>
      </c>
      <c r="C448" s="40">
        <v>5.54</v>
      </c>
      <c r="D448" s="113"/>
    </row>
    <row r="449" spans="1:4" ht="15.75" outlineLevel="1" x14ac:dyDescent="0.2">
      <c r="A449" s="40" t="s">
        <v>1076</v>
      </c>
      <c r="B449" s="41" t="s">
        <v>19</v>
      </c>
      <c r="C449" s="40">
        <v>5.55</v>
      </c>
      <c r="D449" s="113"/>
    </row>
    <row r="450" spans="1:4" ht="15.75" outlineLevel="1" x14ac:dyDescent="0.2">
      <c r="A450" s="40" t="s">
        <v>1076</v>
      </c>
      <c r="B450" s="41" t="s">
        <v>20</v>
      </c>
      <c r="C450" s="40">
        <v>5.63</v>
      </c>
      <c r="D450" s="113"/>
    </row>
    <row r="451" spans="1:4" ht="15.75" outlineLevel="1" x14ac:dyDescent="0.2">
      <c r="A451" s="40" t="s">
        <v>1076</v>
      </c>
      <c r="B451" s="41" t="s">
        <v>24</v>
      </c>
      <c r="C451" s="40">
        <v>5.47</v>
      </c>
      <c r="D451" s="113"/>
    </row>
    <row r="452" spans="1:4" ht="15.75" outlineLevel="1" x14ac:dyDescent="0.2">
      <c r="A452" s="40" t="s">
        <v>1076</v>
      </c>
      <c r="B452" s="41" t="s">
        <v>25</v>
      </c>
      <c r="C452" s="40">
        <v>5.48</v>
      </c>
      <c r="D452" s="113"/>
    </row>
    <row r="453" spans="1:4" ht="15.75" x14ac:dyDescent="0.2">
      <c r="A453" s="46" t="s">
        <v>1076</v>
      </c>
      <c r="B453" s="41"/>
      <c r="C453" s="40"/>
      <c r="D453" s="113"/>
    </row>
    <row r="454" spans="1:4" ht="15.75" outlineLevel="1" x14ac:dyDescent="0.2">
      <c r="A454" s="40" t="s">
        <v>719</v>
      </c>
      <c r="B454" s="41" t="s">
        <v>0</v>
      </c>
      <c r="C454" s="40">
        <v>5.0999999999999996</v>
      </c>
      <c r="D454" s="113"/>
    </row>
    <row r="455" spans="1:4" ht="15.75" outlineLevel="1" x14ac:dyDescent="0.2">
      <c r="A455" s="40" t="s">
        <v>719</v>
      </c>
      <c r="B455" s="41" t="s">
        <v>1</v>
      </c>
      <c r="C455" s="40">
        <v>5.2</v>
      </c>
      <c r="D455" s="113"/>
    </row>
    <row r="456" spans="1:4" ht="15.75" outlineLevel="1" x14ac:dyDescent="0.2">
      <c r="A456" s="40" t="s">
        <v>719</v>
      </c>
      <c r="B456" s="41" t="s">
        <v>129</v>
      </c>
      <c r="C456" s="40">
        <v>5.5</v>
      </c>
      <c r="D456" s="113"/>
    </row>
    <row r="457" spans="1:4" ht="15.75" outlineLevel="1" x14ac:dyDescent="0.2">
      <c r="A457" s="40" t="s">
        <v>719</v>
      </c>
      <c r="B457" s="41" t="s">
        <v>130</v>
      </c>
      <c r="C457" s="40">
        <v>5.8</v>
      </c>
      <c r="D457" s="112" t="s">
        <v>1059</v>
      </c>
    </row>
    <row r="458" spans="1:4" ht="15.75" outlineLevel="1" x14ac:dyDescent="0.2">
      <c r="A458" s="40" t="s">
        <v>719</v>
      </c>
      <c r="B458" s="41" t="s">
        <v>131</v>
      </c>
      <c r="C458" s="40">
        <v>5.12</v>
      </c>
      <c r="D458" s="112" t="s">
        <v>1059</v>
      </c>
    </row>
    <row r="459" spans="1:4" ht="15.75" outlineLevel="1" x14ac:dyDescent="0.2">
      <c r="A459" s="40" t="s">
        <v>719</v>
      </c>
      <c r="B459" s="41" t="s">
        <v>132</v>
      </c>
      <c r="C459" s="40">
        <v>5.15</v>
      </c>
      <c r="D459" s="113"/>
    </row>
    <row r="460" spans="1:4" ht="15.75" outlineLevel="1" x14ac:dyDescent="0.2">
      <c r="A460" s="40" t="s">
        <v>719</v>
      </c>
      <c r="B460" s="41" t="s">
        <v>133</v>
      </c>
      <c r="C460" s="42">
        <v>5.2</v>
      </c>
      <c r="D460" s="112"/>
    </row>
    <row r="461" spans="1:4" ht="15.75" outlineLevel="1" x14ac:dyDescent="0.2">
      <c r="A461" s="40" t="s">
        <v>719</v>
      </c>
      <c r="B461" s="41" t="s">
        <v>134</v>
      </c>
      <c r="C461" s="40">
        <v>5.25</v>
      </c>
      <c r="D461" s="113"/>
    </row>
    <row r="462" spans="1:4" ht="15.75" outlineLevel="1" x14ac:dyDescent="0.2">
      <c r="A462" s="40" t="s">
        <v>719</v>
      </c>
      <c r="B462" s="41" t="s">
        <v>5</v>
      </c>
      <c r="C462" s="40">
        <v>5.26</v>
      </c>
      <c r="D462" s="113"/>
    </row>
    <row r="463" spans="1:4" ht="15.75" outlineLevel="1" x14ac:dyDescent="0.2">
      <c r="A463" s="40" t="s">
        <v>719</v>
      </c>
      <c r="B463" s="41" t="s">
        <v>776</v>
      </c>
      <c r="C463" s="40">
        <v>5.1139999999999999</v>
      </c>
      <c r="D463" s="112" t="s">
        <v>1059</v>
      </c>
    </row>
    <row r="464" spans="1:4" ht="15.75" outlineLevel="1" x14ac:dyDescent="0.2">
      <c r="A464" s="40" t="s">
        <v>719</v>
      </c>
      <c r="B464" s="41" t="s">
        <v>6</v>
      </c>
      <c r="C464" s="40">
        <v>5.27</v>
      </c>
      <c r="D464" s="113"/>
    </row>
    <row r="465" spans="1:4" ht="15.75" outlineLevel="1" x14ac:dyDescent="0.2">
      <c r="A465" s="40" t="s">
        <v>719</v>
      </c>
      <c r="B465" s="41" t="s">
        <v>1077</v>
      </c>
      <c r="C465" s="40">
        <v>5.1150000000000002</v>
      </c>
      <c r="D465" s="112" t="s">
        <v>1059</v>
      </c>
    </row>
    <row r="466" spans="1:4" ht="15.75" outlineLevel="1" x14ac:dyDescent="0.2">
      <c r="A466" s="40" t="s">
        <v>719</v>
      </c>
      <c r="B466" s="41" t="s">
        <v>1078</v>
      </c>
      <c r="C466" s="40">
        <v>5.1159999999999997</v>
      </c>
      <c r="D466" s="112" t="s">
        <v>1059</v>
      </c>
    </row>
    <row r="467" spans="1:4" ht="15.75" outlineLevel="1" x14ac:dyDescent="0.2">
      <c r="A467" s="40" t="s">
        <v>719</v>
      </c>
      <c r="B467" s="41" t="s">
        <v>7</v>
      </c>
      <c r="C467" s="40">
        <v>5.28</v>
      </c>
      <c r="D467" s="113"/>
    </row>
    <row r="468" spans="1:4" ht="15.75" outlineLevel="1" x14ac:dyDescent="0.2">
      <c r="A468" s="40" t="s">
        <v>719</v>
      </c>
      <c r="B468" s="41" t="s">
        <v>66</v>
      </c>
      <c r="C468" s="40">
        <v>5.36</v>
      </c>
      <c r="D468" s="113"/>
    </row>
    <row r="469" spans="1:4" ht="15.75" outlineLevel="1" x14ac:dyDescent="0.2">
      <c r="A469" s="40" t="s">
        <v>719</v>
      </c>
      <c r="B469" s="41" t="s">
        <v>97</v>
      </c>
      <c r="C469" s="40">
        <v>5.37</v>
      </c>
      <c r="D469" s="113"/>
    </row>
    <row r="470" spans="1:4" ht="15.75" outlineLevel="1" x14ac:dyDescent="0.2">
      <c r="A470" s="40" t="s">
        <v>719</v>
      </c>
      <c r="B470" s="41" t="s">
        <v>11</v>
      </c>
      <c r="C470" s="40">
        <v>5.53</v>
      </c>
      <c r="D470" s="113"/>
    </row>
    <row r="471" spans="1:4" ht="15.75" outlineLevel="1" x14ac:dyDescent="0.2">
      <c r="A471" s="40" t="s">
        <v>719</v>
      </c>
      <c r="B471" s="41" t="s">
        <v>90</v>
      </c>
      <c r="C471" s="40">
        <v>5.109</v>
      </c>
      <c r="D471" s="113"/>
    </row>
    <row r="472" spans="1:4" ht="15.75" outlineLevel="1" x14ac:dyDescent="0.2">
      <c r="A472" s="40" t="s">
        <v>719</v>
      </c>
      <c r="B472" s="41" t="s">
        <v>91</v>
      </c>
      <c r="C472" s="40">
        <v>5.1109999999999998</v>
      </c>
      <c r="D472" s="113"/>
    </row>
    <row r="473" spans="1:4" ht="15.75" outlineLevel="1" x14ac:dyDescent="0.2">
      <c r="A473" s="40" t="s">
        <v>719</v>
      </c>
      <c r="B473" s="41" t="s">
        <v>75</v>
      </c>
      <c r="C473" s="40">
        <v>5.1120000000000001</v>
      </c>
      <c r="D473" s="113"/>
    </row>
    <row r="474" spans="1:4" ht="15.75" outlineLevel="1" x14ac:dyDescent="0.2">
      <c r="A474" s="40" t="s">
        <v>719</v>
      </c>
      <c r="B474" s="41" t="s">
        <v>18</v>
      </c>
      <c r="C474" s="40">
        <v>5.54</v>
      </c>
      <c r="D474" s="113"/>
    </row>
    <row r="475" spans="1:4" ht="15.75" outlineLevel="1" x14ac:dyDescent="0.2">
      <c r="A475" s="40" t="s">
        <v>719</v>
      </c>
      <c r="B475" s="41" t="s">
        <v>1079</v>
      </c>
      <c r="C475" s="40">
        <v>5.61</v>
      </c>
      <c r="D475" s="113"/>
    </row>
    <row r="476" spans="1:4" ht="15.75" outlineLevel="1" x14ac:dyDescent="0.2">
      <c r="A476" s="40" t="s">
        <v>719</v>
      </c>
      <c r="B476" s="41" t="s">
        <v>20</v>
      </c>
      <c r="C476" s="40">
        <v>5.63</v>
      </c>
      <c r="D476" s="113"/>
    </row>
    <row r="477" spans="1:4" ht="15.75" outlineLevel="1" x14ac:dyDescent="0.2">
      <c r="A477" s="40" t="s">
        <v>719</v>
      </c>
      <c r="B477" s="41" t="s">
        <v>1080</v>
      </c>
      <c r="C477" s="40">
        <v>5.46</v>
      </c>
      <c r="D477" s="113"/>
    </row>
    <row r="478" spans="1:4" ht="15.75" outlineLevel="1" x14ac:dyDescent="0.2">
      <c r="A478" s="40" t="s">
        <v>719</v>
      </c>
      <c r="B478" s="41" t="s">
        <v>24</v>
      </c>
      <c r="C478" s="40">
        <v>5.47</v>
      </c>
      <c r="D478" s="113"/>
    </row>
    <row r="479" spans="1:4" ht="15.75" outlineLevel="1" x14ac:dyDescent="0.2">
      <c r="A479" s="40" t="s">
        <v>719</v>
      </c>
      <c r="B479" s="41" t="s">
        <v>25</v>
      </c>
      <c r="C479" s="40">
        <v>5.48</v>
      </c>
      <c r="D479" s="113"/>
    </row>
    <row r="480" spans="1:4" ht="15.75" x14ac:dyDescent="0.2">
      <c r="A480" s="46" t="s">
        <v>719</v>
      </c>
      <c r="B480" s="41"/>
      <c r="C480" s="40"/>
      <c r="D480" s="113"/>
    </row>
    <row r="481" spans="1:4" ht="15.75" outlineLevel="1" x14ac:dyDescent="0.2">
      <c r="A481" s="40" t="s">
        <v>1081</v>
      </c>
      <c r="B481" s="41" t="s">
        <v>0</v>
      </c>
      <c r="C481" s="40">
        <v>5.0999999999999996</v>
      </c>
      <c r="D481" s="113"/>
    </row>
    <row r="482" spans="1:4" ht="15.75" outlineLevel="1" x14ac:dyDescent="0.2">
      <c r="A482" s="40" t="s">
        <v>1081</v>
      </c>
      <c r="B482" s="41" t="s">
        <v>1</v>
      </c>
      <c r="C482" s="40">
        <v>5.2</v>
      </c>
      <c r="D482" s="113"/>
    </row>
    <row r="483" spans="1:4" ht="15.75" outlineLevel="1" x14ac:dyDescent="0.2">
      <c r="A483" s="40" t="s">
        <v>1081</v>
      </c>
      <c r="B483" s="41" t="s">
        <v>2</v>
      </c>
      <c r="C483" s="40">
        <v>5.3</v>
      </c>
      <c r="D483" s="113"/>
    </row>
    <row r="484" spans="1:4" ht="15.75" outlineLevel="1" x14ac:dyDescent="0.2">
      <c r="A484" s="40" t="s">
        <v>1081</v>
      </c>
      <c r="B484" s="41" t="s">
        <v>86</v>
      </c>
      <c r="C484" s="40">
        <v>5.6</v>
      </c>
      <c r="D484" s="113"/>
    </row>
    <row r="485" spans="1:4" ht="15.75" outlineLevel="1" x14ac:dyDescent="0.2">
      <c r="A485" s="40" t="s">
        <v>1081</v>
      </c>
      <c r="B485" s="41" t="s">
        <v>1061</v>
      </c>
      <c r="C485" s="42">
        <v>5.0999999999999996</v>
      </c>
      <c r="D485" s="113"/>
    </row>
    <row r="486" spans="1:4" ht="15.75" outlineLevel="1" x14ac:dyDescent="0.2">
      <c r="A486" s="40" t="s">
        <v>1081</v>
      </c>
      <c r="B486" s="41" t="s">
        <v>1060</v>
      </c>
      <c r="C486" s="40">
        <v>5.14</v>
      </c>
      <c r="D486" s="113"/>
    </row>
    <row r="487" spans="1:4" ht="15.75" outlineLevel="1" x14ac:dyDescent="0.2">
      <c r="A487" s="40" t="s">
        <v>1081</v>
      </c>
      <c r="B487" s="41" t="s">
        <v>4</v>
      </c>
      <c r="C487" s="40">
        <v>5.19</v>
      </c>
      <c r="D487" s="113"/>
    </row>
    <row r="488" spans="1:4" ht="15.75" outlineLevel="1" x14ac:dyDescent="0.2">
      <c r="A488" s="40" t="s">
        <v>1081</v>
      </c>
      <c r="B488" s="41" t="s">
        <v>88</v>
      </c>
      <c r="C488" s="40">
        <v>5.24</v>
      </c>
      <c r="D488" s="113"/>
    </row>
    <row r="489" spans="1:4" ht="15.75" outlineLevel="1" x14ac:dyDescent="0.2">
      <c r="A489" s="40" t="s">
        <v>1081</v>
      </c>
      <c r="B489" s="41" t="s">
        <v>6</v>
      </c>
      <c r="C489" s="40">
        <v>5.27</v>
      </c>
      <c r="D489" s="113"/>
    </row>
    <row r="490" spans="1:4" ht="15.75" outlineLevel="1" x14ac:dyDescent="0.2">
      <c r="A490" s="40" t="s">
        <v>1081</v>
      </c>
      <c r="B490" s="41" t="s">
        <v>7</v>
      </c>
      <c r="C490" s="40">
        <v>5.28</v>
      </c>
      <c r="D490" s="113"/>
    </row>
    <row r="491" spans="1:4" ht="15.75" outlineLevel="1" x14ac:dyDescent="0.2">
      <c r="A491" s="40" t="s">
        <v>1081</v>
      </c>
      <c r="B491" s="41" t="s">
        <v>267</v>
      </c>
      <c r="C491" s="40">
        <v>5.29</v>
      </c>
      <c r="D491" s="113"/>
    </row>
    <row r="492" spans="1:4" ht="15.75" outlineLevel="1" x14ac:dyDescent="0.2">
      <c r="A492" s="40" t="s">
        <v>1081</v>
      </c>
      <c r="B492" s="41" t="s">
        <v>1066</v>
      </c>
      <c r="C492" s="40">
        <v>5.34</v>
      </c>
      <c r="D492" s="113"/>
    </row>
    <row r="493" spans="1:4" ht="15.75" outlineLevel="1" x14ac:dyDescent="0.2">
      <c r="A493" s="40" t="s">
        <v>1081</v>
      </c>
      <c r="B493" s="41" t="s">
        <v>89</v>
      </c>
      <c r="C493" s="40">
        <v>5.31</v>
      </c>
      <c r="D493" s="113"/>
    </row>
    <row r="494" spans="1:4" ht="15.75" outlineLevel="1" x14ac:dyDescent="0.2">
      <c r="A494" s="40" t="s">
        <v>1081</v>
      </c>
      <c r="B494" s="41" t="s">
        <v>1067</v>
      </c>
      <c r="C494" s="40">
        <v>5.101</v>
      </c>
      <c r="D494" s="113"/>
    </row>
    <row r="495" spans="1:4" ht="15.75" outlineLevel="1" x14ac:dyDescent="0.2">
      <c r="A495" s="40" t="s">
        <v>1081</v>
      </c>
      <c r="B495" s="41" t="s">
        <v>66</v>
      </c>
      <c r="C495" s="40">
        <v>5.36</v>
      </c>
      <c r="D495" s="113"/>
    </row>
    <row r="496" spans="1:4" ht="15.75" outlineLevel="1" x14ac:dyDescent="0.2">
      <c r="A496" s="40" t="s">
        <v>1081</v>
      </c>
      <c r="B496" s="41" t="s">
        <v>97</v>
      </c>
      <c r="C496" s="40">
        <v>5.37</v>
      </c>
      <c r="D496" s="113"/>
    </row>
    <row r="497" spans="1:4" ht="15.75" outlineLevel="1" x14ac:dyDescent="0.2">
      <c r="A497" s="40" t="s">
        <v>1081</v>
      </c>
      <c r="B497" s="41" t="s">
        <v>11</v>
      </c>
      <c r="C497" s="40">
        <v>5.53</v>
      </c>
      <c r="D497" s="113"/>
    </row>
    <row r="498" spans="1:4" ht="15.75" outlineLevel="1" x14ac:dyDescent="0.2">
      <c r="A498" s="40" t="s">
        <v>1081</v>
      </c>
      <c r="B498" s="41" t="s">
        <v>90</v>
      </c>
      <c r="C498" s="40">
        <v>5.109</v>
      </c>
      <c r="D498" s="113"/>
    </row>
    <row r="499" spans="1:4" ht="15.75" outlineLevel="1" x14ac:dyDescent="0.2">
      <c r="A499" s="40" t="s">
        <v>1081</v>
      </c>
      <c r="B499" s="41" t="s">
        <v>91</v>
      </c>
      <c r="C499" s="40">
        <v>5.1109999999999998</v>
      </c>
      <c r="D499" s="113"/>
    </row>
    <row r="500" spans="1:4" ht="15.75" outlineLevel="1" x14ac:dyDescent="0.2">
      <c r="A500" s="40" t="s">
        <v>1081</v>
      </c>
      <c r="B500" s="41" t="s">
        <v>75</v>
      </c>
      <c r="C500" s="40">
        <v>5.1120000000000001</v>
      </c>
      <c r="D500" s="113"/>
    </row>
    <row r="501" spans="1:4" ht="15.75" outlineLevel="1" x14ac:dyDescent="0.2">
      <c r="A501" s="40" t="s">
        <v>1081</v>
      </c>
      <c r="B501" s="41" t="s">
        <v>1068</v>
      </c>
      <c r="C501" s="40">
        <v>5.1020000000000003</v>
      </c>
      <c r="D501" s="113"/>
    </row>
    <row r="502" spans="1:4" ht="15.75" outlineLevel="1" x14ac:dyDescent="0.2">
      <c r="A502" s="40" t="s">
        <v>1081</v>
      </c>
      <c r="B502" s="41" t="s">
        <v>1069</v>
      </c>
      <c r="C502" s="43">
        <v>5.0999999999999996</v>
      </c>
      <c r="D502" s="113"/>
    </row>
    <row r="503" spans="1:4" ht="15.75" outlineLevel="1" x14ac:dyDescent="0.2">
      <c r="A503" s="40" t="s">
        <v>1081</v>
      </c>
      <c r="B503" s="41" t="s">
        <v>17</v>
      </c>
      <c r="C503" s="40">
        <v>5.58</v>
      </c>
      <c r="D503" s="113"/>
    </row>
    <row r="504" spans="1:4" ht="15.75" outlineLevel="1" x14ac:dyDescent="0.2">
      <c r="A504" s="40" t="s">
        <v>1081</v>
      </c>
      <c r="B504" s="41" t="s">
        <v>19</v>
      </c>
      <c r="C504" s="40">
        <v>5.55</v>
      </c>
      <c r="D504" s="113"/>
    </row>
    <row r="505" spans="1:4" ht="15.75" outlineLevel="1" x14ac:dyDescent="0.2">
      <c r="A505" s="40" t="s">
        <v>1081</v>
      </c>
      <c r="B505" s="41" t="s">
        <v>18</v>
      </c>
      <c r="C505" s="40">
        <v>5.54</v>
      </c>
      <c r="D505" s="113"/>
    </row>
    <row r="506" spans="1:4" ht="15.75" outlineLevel="1" x14ac:dyDescent="0.2">
      <c r="A506" s="40" t="s">
        <v>1081</v>
      </c>
      <c r="B506" s="41" t="s">
        <v>20</v>
      </c>
      <c r="C506" s="40">
        <v>5.63</v>
      </c>
      <c r="D506" s="113"/>
    </row>
    <row r="507" spans="1:4" ht="15.75" outlineLevel="1" x14ac:dyDescent="0.2">
      <c r="A507" s="40" t="s">
        <v>1081</v>
      </c>
      <c r="B507" s="41" t="s">
        <v>24</v>
      </c>
      <c r="C507" s="40">
        <v>5.47</v>
      </c>
      <c r="D507" s="113"/>
    </row>
    <row r="508" spans="1:4" ht="15.75" outlineLevel="1" x14ac:dyDescent="0.2">
      <c r="A508" s="40" t="s">
        <v>1081</v>
      </c>
      <c r="B508" s="41" t="s">
        <v>25</v>
      </c>
      <c r="C508" s="40">
        <v>5.48</v>
      </c>
      <c r="D508" s="113"/>
    </row>
    <row r="509" spans="1:4" ht="15.75" x14ac:dyDescent="0.2">
      <c r="A509" s="46" t="s">
        <v>1081</v>
      </c>
      <c r="B509" s="41"/>
      <c r="C509" s="40"/>
      <c r="D509" s="113"/>
    </row>
    <row r="510" spans="1:4" ht="15.75" outlineLevel="1" x14ac:dyDescent="0.2">
      <c r="A510" s="40" t="s">
        <v>979</v>
      </c>
      <c r="B510" s="41" t="s">
        <v>0</v>
      </c>
      <c r="C510" s="40">
        <v>5.0999999999999996</v>
      </c>
      <c r="D510" s="113"/>
    </row>
    <row r="511" spans="1:4" ht="15.75" outlineLevel="1" x14ac:dyDescent="0.2">
      <c r="A511" s="40" t="s">
        <v>979</v>
      </c>
      <c r="B511" s="41" t="s">
        <v>1</v>
      </c>
      <c r="C511" s="40">
        <v>5.2</v>
      </c>
      <c r="D511" s="113"/>
    </row>
    <row r="512" spans="1:4" ht="15.75" outlineLevel="1" x14ac:dyDescent="0.2">
      <c r="A512" s="40" t="s">
        <v>979</v>
      </c>
      <c r="B512" s="41" t="s">
        <v>2</v>
      </c>
      <c r="C512" s="40">
        <v>5.3</v>
      </c>
      <c r="D512" s="113"/>
    </row>
    <row r="513" spans="1:4" ht="15.75" outlineLevel="1" x14ac:dyDescent="0.2">
      <c r="A513" s="40" t="s">
        <v>979</v>
      </c>
      <c r="B513" s="41" t="s">
        <v>86</v>
      </c>
      <c r="C513" s="40">
        <v>5.6</v>
      </c>
      <c r="D513" s="113"/>
    </row>
    <row r="514" spans="1:4" ht="15.75" outlineLevel="1" x14ac:dyDescent="0.2">
      <c r="A514" s="40" t="s">
        <v>979</v>
      </c>
      <c r="B514" s="41" t="s">
        <v>1061</v>
      </c>
      <c r="C514" s="42">
        <v>5.0999999999999996</v>
      </c>
      <c r="D514" s="113"/>
    </row>
    <row r="515" spans="1:4" ht="15.75" outlineLevel="1" x14ac:dyDescent="0.2">
      <c r="A515" s="40" t="s">
        <v>979</v>
      </c>
      <c r="B515" s="41" t="s">
        <v>1060</v>
      </c>
      <c r="C515" s="40">
        <v>5.14</v>
      </c>
      <c r="D515" s="113"/>
    </row>
    <row r="516" spans="1:4" ht="15.75" outlineLevel="1" x14ac:dyDescent="0.2">
      <c r="A516" s="40" t="s">
        <v>979</v>
      </c>
      <c r="B516" s="41" t="s">
        <v>4</v>
      </c>
      <c r="C516" s="40">
        <v>5.19</v>
      </c>
      <c r="D516" s="113"/>
    </row>
    <row r="517" spans="1:4" ht="15.75" outlineLevel="1" x14ac:dyDescent="0.2">
      <c r="A517" s="40" t="s">
        <v>979</v>
      </c>
      <c r="B517" s="41" t="s">
        <v>88</v>
      </c>
      <c r="C517" s="40">
        <v>5.24</v>
      </c>
      <c r="D517" s="113"/>
    </row>
    <row r="518" spans="1:4" ht="15.75" outlineLevel="1" x14ac:dyDescent="0.2">
      <c r="A518" s="40" t="s">
        <v>979</v>
      </c>
      <c r="B518" s="41" t="s">
        <v>5</v>
      </c>
      <c r="C518" s="40">
        <v>5.26</v>
      </c>
      <c r="D518" s="113"/>
    </row>
    <row r="519" spans="1:4" ht="15.75" outlineLevel="1" x14ac:dyDescent="0.2">
      <c r="A519" s="40" t="s">
        <v>979</v>
      </c>
      <c r="B519" s="41" t="s">
        <v>6</v>
      </c>
      <c r="C519" s="40">
        <v>5.27</v>
      </c>
      <c r="D519" s="113"/>
    </row>
    <row r="520" spans="1:4" ht="15.75" outlineLevel="1" x14ac:dyDescent="0.2">
      <c r="A520" s="40" t="s">
        <v>979</v>
      </c>
      <c r="B520" s="41" t="s">
        <v>7</v>
      </c>
      <c r="C520" s="40">
        <v>5.28</v>
      </c>
      <c r="D520" s="113"/>
    </row>
    <row r="521" spans="1:4" ht="15.75" outlineLevel="1" x14ac:dyDescent="0.2">
      <c r="A521" s="40" t="s">
        <v>979</v>
      </c>
      <c r="B521" s="41" t="s">
        <v>89</v>
      </c>
      <c r="C521" s="40">
        <v>5.31</v>
      </c>
      <c r="D521" s="113"/>
    </row>
    <row r="522" spans="1:4" ht="15.75" outlineLevel="1" x14ac:dyDescent="0.2">
      <c r="A522" s="40" t="s">
        <v>979</v>
      </c>
      <c r="B522" s="41" t="s">
        <v>112</v>
      </c>
      <c r="C522" s="40">
        <v>5.33</v>
      </c>
      <c r="D522" s="113"/>
    </row>
    <row r="523" spans="1:4" ht="15.75" outlineLevel="1" x14ac:dyDescent="0.2">
      <c r="A523" s="40" t="s">
        <v>979</v>
      </c>
      <c r="B523" s="41" t="s">
        <v>1067</v>
      </c>
      <c r="C523" s="40">
        <v>5.101</v>
      </c>
      <c r="D523" s="113"/>
    </row>
    <row r="524" spans="1:4" ht="15.75" outlineLevel="1" x14ac:dyDescent="0.2">
      <c r="A524" s="40" t="s">
        <v>979</v>
      </c>
      <c r="B524" s="41" t="s">
        <v>66</v>
      </c>
      <c r="C524" s="40">
        <v>5.36</v>
      </c>
      <c r="D524" s="113"/>
    </row>
    <row r="525" spans="1:4" ht="15.75" outlineLevel="1" x14ac:dyDescent="0.2">
      <c r="A525" s="40" t="s">
        <v>979</v>
      </c>
      <c r="B525" s="41" t="s">
        <v>97</v>
      </c>
      <c r="C525" s="40">
        <v>5.37</v>
      </c>
      <c r="D525" s="113"/>
    </row>
    <row r="526" spans="1:4" ht="15.75" outlineLevel="1" x14ac:dyDescent="0.2">
      <c r="A526" s="40" t="s">
        <v>979</v>
      </c>
      <c r="B526" s="41" t="s">
        <v>11</v>
      </c>
      <c r="C526" s="40">
        <v>5.53</v>
      </c>
      <c r="D526" s="113"/>
    </row>
    <row r="527" spans="1:4" ht="15.75" outlineLevel="1" x14ac:dyDescent="0.2">
      <c r="A527" s="40" t="s">
        <v>979</v>
      </c>
      <c r="B527" s="41" t="s">
        <v>90</v>
      </c>
      <c r="C527" s="40">
        <v>5.109</v>
      </c>
      <c r="D527" s="113"/>
    </row>
    <row r="528" spans="1:4" ht="15.75" outlineLevel="1" x14ac:dyDescent="0.2">
      <c r="A528" s="40" t="s">
        <v>979</v>
      </c>
      <c r="B528" s="41" t="s">
        <v>91</v>
      </c>
      <c r="C528" s="40">
        <v>5.1109999999999998</v>
      </c>
      <c r="D528" s="113"/>
    </row>
    <row r="529" spans="1:4" ht="15.75" outlineLevel="1" x14ac:dyDescent="0.2">
      <c r="A529" s="40" t="s">
        <v>979</v>
      </c>
      <c r="B529" s="41" t="s">
        <v>75</v>
      </c>
      <c r="C529" s="40">
        <v>5.1120000000000001</v>
      </c>
      <c r="D529" s="113"/>
    </row>
    <row r="530" spans="1:4" ht="15.75" outlineLevel="1" x14ac:dyDescent="0.2">
      <c r="A530" s="40" t="s">
        <v>979</v>
      </c>
      <c r="B530" s="41" t="s">
        <v>1068</v>
      </c>
      <c r="C530" s="40">
        <v>5.1020000000000003</v>
      </c>
      <c r="D530" s="113"/>
    </row>
    <row r="531" spans="1:4" ht="15.75" outlineLevel="1" x14ac:dyDescent="0.2">
      <c r="A531" s="40" t="s">
        <v>979</v>
      </c>
      <c r="B531" s="41" t="s">
        <v>1069</v>
      </c>
      <c r="C531" s="43">
        <v>5.0999999999999996</v>
      </c>
      <c r="D531" s="113"/>
    </row>
    <row r="532" spans="1:4" ht="15.75" outlineLevel="1" x14ac:dyDescent="0.2">
      <c r="A532" s="40" t="s">
        <v>979</v>
      </c>
      <c r="B532" s="41" t="s">
        <v>17</v>
      </c>
      <c r="C532" s="40">
        <v>5.58</v>
      </c>
      <c r="D532" s="113"/>
    </row>
    <row r="533" spans="1:4" ht="15.75" outlineLevel="1" x14ac:dyDescent="0.2">
      <c r="A533" s="40" t="s">
        <v>979</v>
      </c>
      <c r="B533" s="41" t="s">
        <v>19</v>
      </c>
      <c r="C533" s="40">
        <v>5.55</v>
      </c>
      <c r="D533" s="113"/>
    </row>
    <row r="534" spans="1:4" ht="15.75" outlineLevel="1" x14ac:dyDescent="0.2">
      <c r="A534" s="40" t="s">
        <v>979</v>
      </c>
      <c r="B534" s="41" t="s">
        <v>18</v>
      </c>
      <c r="C534" s="40">
        <v>5.54</v>
      </c>
      <c r="D534" s="113"/>
    </row>
    <row r="535" spans="1:4" ht="15.75" outlineLevel="1" x14ac:dyDescent="0.2">
      <c r="A535" s="40" t="s">
        <v>979</v>
      </c>
      <c r="B535" s="41" t="s">
        <v>20</v>
      </c>
      <c r="C535" s="40">
        <v>5.63</v>
      </c>
      <c r="D535" s="113"/>
    </row>
    <row r="536" spans="1:4" ht="15.75" outlineLevel="1" x14ac:dyDescent="0.2">
      <c r="A536" s="40" t="s">
        <v>979</v>
      </c>
      <c r="B536" s="41" t="s">
        <v>24</v>
      </c>
      <c r="C536" s="40">
        <v>5.47</v>
      </c>
      <c r="D536" s="113"/>
    </row>
    <row r="537" spans="1:4" ht="15.75" outlineLevel="1" x14ac:dyDescent="0.2">
      <c r="A537" s="40" t="s">
        <v>979</v>
      </c>
      <c r="B537" s="41" t="s">
        <v>25</v>
      </c>
      <c r="C537" s="40">
        <v>5.48</v>
      </c>
      <c r="D537" s="113"/>
    </row>
    <row r="538" spans="1:4" ht="15.75" x14ac:dyDescent="0.2">
      <c r="A538" s="46" t="s">
        <v>979</v>
      </c>
      <c r="B538" s="41"/>
      <c r="C538" s="40"/>
      <c r="D538" s="113"/>
    </row>
    <row r="539" spans="1:4" ht="15.75" outlineLevel="1" x14ac:dyDescent="0.2">
      <c r="A539" s="40" t="s">
        <v>988</v>
      </c>
      <c r="B539" s="41" t="s">
        <v>0</v>
      </c>
      <c r="C539" s="40">
        <v>5.0999999999999996</v>
      </c>
      <c r="D539" s="113"/>
    </row>
    <row r="540" spans="1:4" ht="15.75" outlineLevel="1" x14ac:dyDescent="0.2">
      <c r="A540" s="40" t="s">
        <v>988</v>
      </c>
      <c r="B540" s="41" t="s">
        <v>1</v>
      </c>
      <c r="C540" s="40">
        <v>5.2</v>
      </c>
      <c r="D540" s="113"/>
    </row>
    <row r="541" spans="1:4" ht="15.75" outlineLevel="1" x14ac:dyDescent="0.2">
      <c r="A541" s="40" t="s">
        <v>988</v>
      </c>
      <c r="B541" s="41" t="s">
        <v>5</v>
      </c>
      <c r="C541" s="40">
        <v>5.26</v>
      </c>
      <c r="D541" s="113"/>
    </row>
    <row r="542" spans="1:4" ht="15.75" outlineLevel="1" x14ac:dyDescent="0.2">
      <c r="A542" s="40" t="s">
        <v>988</v>
      </c>
      <c r="B542" s="41" t="s">
        <v>1082</v>
      </c>
      <c r="C542" s="40">
        <v>5.21</v>
      </c>
      <c r="D542" s="113"/>
    </row>
    <row r="543" spans="1:4" ht="15.75" outlineLevel="1" x14ac:dyDescent="0.2">
      <c r="A543" s="40" t="s">
        <v>988</v>
      </c>
      <c r="B543" s="41" t="s">
        <v>1083</v>
      </c>
      <c r="C543" s="40">
        <v>5.53</v>
      </c>
      <c r="D543" s="113"/>
    </row>
    <row r="544" spans="1:4" ht="15.75" outlineLevel="1" x14ac:dyDescent="0.2">
      <c r="A544" s="40" t="s">
        <v>988</v>
      </c>
      <c r="B544" s="41" t="s">
        <v>18</v>
      </c>
      <c r="C544" s="40">
        <v>5.54</v>
      </c>
      <c r="D544" s="113"/>
    </row>
    <row r="545" spans="1:4" ht="15.75" outlineLevel="1" x14ac:dyDescent="0.2">
      <c r="A545" s="40" t="s">
        <v>988</v>
      </c>
      <c r="B545" s="41" t="s">
        <v>1084</v>
      </c>
      <c r="C545" s="40">
        <v>5.58</v>
      </c>
      <c r="D545" s="113"/>
    </row>
    <row r="546" spans="1:4" ht="15.75" outlineLevel="1" x14ac:dyDescent="0.2">
      <c r="A546" s="40" t="s">
        <v>988</v>
      </c>
      <c r="B546" s="41" t="s">
        <v>1085</v>
      </c>
      <c r="C546" s="40">
        <v>5.1180000000000003</v>
      </c>
      <c r="D546" s="113"/>
    </row>
    <row r="547" spans="1:4" ht="15.75" outlineLevel="1" x14ac:dyDescent="0.2">
      <c r="A547" s="40" t="s">
        <v>988</v>
      </c>
      <c r="B547" s="41" t="s">
        <v>1086</v>
      </c>
      <c r="C547" s="40">
        <v>5.47</v>
      </c>
      <c r="D547" s="113"/>
    </row>
    <row r="548" spans="1:4" ht="15.75" outlineLevel="1" x14ac:dyDescent="0.2">
      <c r="A548" s="40" t="s">
        <v>988</v>
      </c>
      <c r="B548" s="41" t="s">
        <v>1087</v>
      </c>
      <c r="C548" s="40">
        <v>5.48</v>
      </c>
      <c r="D548" s="113"/>
    </row>
    <row r="549" spans="1:4" ht="15.75" outlineLevel="1" x14ac:dyDescent="0.2">
      <c r="A549" s="40" t="s">
        <v>988</v>
      </c>
      <c r="B549" s="41" t="s">
        <v>1088</v>
      </c>
      <c r="C549" s="40">
        <v>5.21</v>
      </c>
      <c r="D549" s="113"/>
    </row>
    <row r="550" spans="1:4" ht="15.75" outlineLevel="1" x14ac:dyDescent="0.2">
      <c r="A550" s="40" t="s">
        <v>988</v>
      </c>
      <c r="B550" s="41" t="s">
        <v>1089</v>
      </c>
      <c r="C550" s="40">
        <v>5.53</v>
      </c>
      <c r="D550" s="113"/>
    </row>
    <row r="551" spans="1:4" ht="15.75" outlineLevel="1" x14ac:dyDescent="0.2">
      <c r="A551" s="40" t="s">
        <v>988</v>
      </c>
      <c r="B551" s="41" t="s">
        <v>18</v>
      </c>
      <c r="C551" s="40">
        <v>5.54</v>
      </c>
      <c r="D551" s="113"/>
    </row>
    <row r="552" spans="1:4" ht="15.75" outlineLevel="1" x14ac:dyDescent="0.2">
      <c r="A552" s="40" t="s">
        <v>988</v>
      </c>
      <c r="B552" s="41" t="s">
        <v>1090</v>
      </c>
      <c r="C552" s="40">
        <v>5.58</v>
      </c>
      <c r="D552" s="113"/>
    </row>
    <row r="553" spans="1:4" ht="15.75" outlineLevel="1" x14ac:dyDescent="0.2">
      <c r="A553" s="40" t="s">
        <v>988</v>
      </c>
      <c r="B553" s="41" t="s">
        <v>1091</v>
      </c>
      <c r="C553" s="40">
        <v>5.1180000000000003</v>
      </c>
      <c r="D553" s="113"/>
    </row>
    <row r="554" spans="1:4" ht="15.75" outlineLevel="1" x14ac:dyDescent="0.2">
      <c r="A554" s="40" t="s">
        <v>988</v>
      </c>
      <c r="B554" s="41" t="s">
        <v>1092</v>
      </c>
      <c r="C554" s="40">
        <v>5.47</v>
      </c>
      <c r="D554" s="113"/>
    </row>
    <row r="555" spans="1:4" ht="15.75" outlineLevel="1" x14ac:dyDescent="0.2">
      <c r="A555" s="40" t="s">
        <v>988</v>
      </c>
      <c r="B555" s="41" t="s">
        <v>1093</v>
      </c>
      <c r="C555" s="40">
        <v>5.48</v>
      </c>
      <c r="D555" s="113"/>
    </row>
    <row r="556" spans="1:4" ht="15.75" outlineLevel="1" x14ac:dyDescent="0.2">
      <c r="A556" s="40" t="s">
        <v>988</v>
      </c>
      <c r="B556" s="41" t="s">
        <v>1094</v>
      </c>
      <c r="C556" s="40">
        <v>5.63</v>
      </c>
      <c r="D556" s="113"/>
    </row>
    <row r="557" spans="1:4" ht="15.75" outlineLevel="1" x14ac:dyDescent="0.2">
      <c r="A557" s="40" t="s">
        <v>988</v>
      </c>
      <c r="B557" s="41" t="s">
        <v>6</v>
      </c>
      <c r="C557" s="40">
        <v>5.27</v>
      </c>
      <c r="D557" s="113"/>
    </row>
    <row r="558" spans="1:4" ht="15.75" outlineLevel="1" x14ac:dyDescent="0.2">
      <c r="A558" s="40" t="s">
        <v>988</v>
      </c>
      <c r="B558" s="41" t="s">
        <v>7</v>
      </c>
      <c r="C558" s="40">
        <v>5.28</v>
      </c>
      <c r="D558" s="113"/>
    </row>
    <row r="559" spans="1:4" ht="15.75" outlineLevel="1" x14ac:dyDescent="0.2">
      <c r="A559" s="40" t="s">
        <v>988</v>
      </c>
      <c r="B559" s="41" t="s">
        <v>1095</v>
      </c>
      <c r="C559" s="40">
        <v>5.35</v>
      </c>
      <c r="D559" s="113"/>
    </row>
    <row r="560" spans="1:4" ht="15.75" outlineLevel="1" x14ac:dyDescent="0.2">
      <c r="A560" s="40" t="s">
        <v>988</v>
      </c>
      <c r="B560" s="41" t="s">
        <v>872</v>
      </c>
      <c r="C560" s="40">
        <v>5.1189999999999998</v>
      </c>
      <c r="D560" s="113"/>
    </row>
    <row r="561" spans="1:4" ht="15.75" outlineLevel="1" x14ac:dyDescent="0.2">
      <c r="A561" s="40" t="s">
        <v>988</v>
      </c>
      <c r="B561" s="41" t="s">
        <v>879</v>
      </c>
      <c r="C561" s="43">
        <v>5.12</v>
      </c>
      <c r="D561" s="113"/>
    </row>
    <row r="562" spans="1:4" ht="15.75" outlineLevel="1" x14ac:dyDescent="0.2">
      <c r="A562" s="40" t="s">
        <v>988</v>
      </c>
      <c r="B562" s="41" t="s">
        <v>265</v>
      </c>
      <c r="C562" s="40">
        <v>5.1210000000000004</v>
      </c>
      <c r="D562" s="113"/>
    </row>
    <row r="563" spans="1:4" ht="15.75" outlineLevel="1" x14ac:dyDescent="0.2">
      <c r="A563" s="40" t="s">
        <v>988</v>
      </c>
      <c r="B563" s="41" t="s">
        <v>66</v>
      </c>
      <c r="C563" s="40">
        <v>5.36</v>
      </c>
      <c r="D563" s="113"/>
    </row>
    <row r="564" spans="1:4" ht="15.75" outlineLevel="1" x14ac:dyDescent="0.2">
      <c r="A564" s="40" t="s">
        <v>988</v>
      </c>
      <c r="B564" s="41" t="s">
        <v>1096</v>
      </c>
      <c r="C564" s="40">
        <v>5.1219999999999999</v>
      </c>
      <c r="D564" s="113"/>
    </row>
    <row r="565" spans="1:4" ht="15.75" outlineLevel="1" x14ac:dyDescent="0.2">
      <c r="A565" s="40" t="s">
        <v>988</v>
      </c>
      <c r="B565" s="41" t="s">
        <v>1097</v>
      </c>
      <c r="C565" s="40">
        <v>5.1230000000000002</v>
      </c>
      <c r="D565" s="113"/>
    </row>
    <row r="566" spans="1:4" ht="15.75" outlineLevel="1" x14ac:dyDescent="0.2">
      <c r="A566" s="40" t="s">
        <v>988</v>
      </c>
      <c r="B566" s="41" t="s">
        <v>843</v>
      </c>
      <c r="C566" s="40">
        <v>5.1239999999999997</v>
      </c>
      <c r="D566" s="113"/>
    </row>
    <row r="567" spans="1:4" ht="15.75" outlineLevel="1" x14ac:dyDescent="0.2">
      <c r="A567" s="40" t="s">
        <v>988</v>
      </c>
      <c r="B567" s="41" t="s">
        <v>851</v>
      </c>
      <c r="C567" s="40">
        <v>5.125</v>
      </c>
      <c r="D567" s="113"/>
    </row>
    <row r="568" spans="1:4" ht="15.75" outlineLevel="1" x14ac:dyDescent="0.2">
      <c r="A568" s="40" t="s">
        <v>988</v>
      </c>
      <c r="B568" s="41" t="s">
        <v>1098</v>
      </c>
      <c r="C568" s="40">
        <v>5.1260000000000003</v>
      </c>
      <c r="D568" s="113"/>
    </row>
    <row r="569" spans="1:4" ht="15.75" outlineLevel="1" x14ac:dyDescent="0.2">
      <c r="A569" s="40" t="s">
        <v>988</v>
      </c>
      <c r="B569" s="41" t="s">
        <v>869</v>
      </c>
      <c r="C569" s="40">
        <v>5.1269999999999998</v>
      </c>
      <c r="D569" s="113"/>
    </row>
    <row r="570" spans="1:4" ht="15.75" outlineLevel="1" x14ac:dyDescent="0.2">
      <c r="A570" s="40" t="s">
        <v>988</v>
      </c>
      <c r="B570" s="41" t="s">
        <v>854</v>
      </c>
      <c r="C570" s="42">
        <v>5.72</v>
      </c>
      <c r="D570" s="113"/>
    </row>
    <row r="571" spans="1:4" ht="15.75" outlineLevel="1" x14ac:dyDescent="0.2">
      <c r="A571" s="40" t="s">
        <v>988</v>
      </c>
      <c r="B571" s="41" t="s">
        <v>865</v>
      </c>
      <c r="C571" s="40">
        <v>5.1280000000000001</v>
      </c>
      <c r="D571" s="113"/>
    </row>
    <row r="572" spans="1:4" ht="15.75" outlineLevel="1" x14ac:dyDescent="0.2">
      <c r="A572" s="40" t="s">
        <v>988</v>
      </c>
      <c r="B572" s="41" t="s">
        <v>1099</v>
      </c>
      <c r="C572" s="40">
        <v>5.1289999999999996</v>
      </c>
      <c r="D572" s="112" t="s">
        <v>1059</v>
      </c>
    </row>
    <row r="573" spans="1:4" ht="15.75" outlineLevel="1" x14ac:dyDescent="0.2">
      <c r="A573" s="40" t="s">
        <v>988</v>
      </c>
      <c r="B573" s="41" t="s">
        <v>1100</v>
      </c>
      <c r="C573" s="40">
        <v>5.1310000000000002</v>
      </c>
      <c r="D573" s="113"/>
    </row>
    <row r="574" spans="1:4" ht="15.75" outlineLevel="1" x14ac:dyDescent="0.2">
      <c r="A574" s="40" t="s">
        <v>988</v>
      </c>
      <c r="B574" s="41" t="s">
        <v>1101</v>
      </c>
      <c r="C574" s="40">
        <v>5.1319999999999997</v>
      </c>
      <c r="D574" s="112" t="s">
        <v>1059</v>
      </c>
    </row>
    <row r="575" spans="1:4" ht="15.75" outlineLevel="1" x14ac:dyDescent="0.2">
      <c r="A575" s="40" t="s">
        <v>988</v>
      </c>
      <c r="B575" s="41" t="s">
        <v>894</v>
      </c>
      <c r="C575" s="40">
        <v>5.133</v>
      </c>
      <c r="D575" s="112" t="s">
        <v>1059</v>
      </c>
    </row>
    <row r="576" spans="1:4" ht="15.75" outlineLevel="1" x14ac:dyDescent="0.2">
      <c r="A576" s="40" t="s">
        <v>988</v>
      </c>
      <c r="B576" s="41" t="s">
        <v>1102</v>
      </c>
      <c r="C576" s="40">
        <v>5.1340000000000003</v>
      </c>
      <c r="D576" s="112" t="s">
        <v>1059</v>
      </c>
    </row>
    <row r="577" spans="1:4" ht="15.75" outlineLevel="1" x14ac:dyDescent="0.2">
      <c r="A577" s="40" t="s">
        <v>988</v>
      </c>
      <c r="B577" s="41" t="s">
        <v>1103</v>
      </c>
      <c r="C577" s="43">
        <v>5.13</v>
      </c>
      <c r="D577" s="113"/>
    </row>
    <row r="578" spans="1:4" ht="15.75" outlineLevel="1" x14ac:dyDescent="0.2">
      <c r="A578" s="40" t="s">
        <v>988</v>
      </c>
      <c r="B578" s="41" t="s">
        <v>24</v>
      </c>
      <c r="C578" s="40">
        <v>5.47</v>
      </c>
      <c r="D578" s="113"/>
    </row>
    <row r="579" spans="1:4" ht="15.75" outlineLevel="1" x14ac:dyDescent="0.2">
      <c r="A579" s="40" t="s">
        <v>988</v>
      </c>
      <c r="B579" s="41" t="s">
        <v>25</v>
      </c>
      <c r="C579" s="40">
        <v>5.48</v>
      </c>
      <c r="D579" s="113"/>
    </row>
    <row r="580" spans="1:4" ht="15.75" x14ac:dyDescent="0.2">
      <c r="A580" s="46" t="s">
        <v>988</v>
      </c>
      <c r="B580" s="41"/>
      <c r="C580" s="40"/>
      <c r="D580" s="113"/>
    </row>
    <row r="581" spans="1:4" ht="15.75" outlineLevel="1" x14ac:dyDescent="0.2">
      <c r="A581" s="40" t="s">
        <v>981</v>
      </c>
      <c r="B581" s="41" t="s">
        <v>0</v>
      </c>
      <c r="C581" s="40">
        <v>5.0999999999999996</v>
      </c>
      <c r="D581" s="113"/>
    </row>
    <row r="582" spans="1:4" ht="15.75" outlineLevel="1" x14ac:dyDescent="0.2">
      <c r="A582" s="40" t="s">
        <v>981</v>
      </c>
      <c r="B582" s="41" t="s">
        <v>1</v>
      </c>
      <c r="C582" s="40">
        <v>5.2</v>
      </c>
      <c r="D582" s="113"/>
    </row>
    <row r="583" spans="1:4" ht="15.75" outlineLevel="1" x14ac:dyDescent="0.2">
      <c r="A583" s="40" t="s">
        <v>981</v>
      </c>
      <c r="B583" s="41" t="s">
        <v>61</v>
      </c>
      <c r="C583" s="40">
        <v>5.9</v>
      </c>
      <c r="D583" s="112" t="s">
        <v>1059</v>
      </c>
    </row>
    <row r="584" spans="1:4" ht="15.75" outlineLevel="1" x14ac:dyDescent="0.2">
      <c r="A584" s="40" t="s">
        <v>981</v>
      </c>
      <c r="B584" s="41" t="s">
        <v>62</v>
      </c>
      <c r="C584" s="40">
        <v>5.13</v>
      </c>
      <c r="D584" s="112" t="s">
        <v>1059</v>
      </c>
    </row>
    <row r="585" spans="1:4" ht="15.75" outlineLevel="1" x14ac:dyDescent="0.2">
      <c r="A585" s="40" t="s">
        <v>981</v>
      </c>
      <c r="B585" s="41" t="s">
        <v>63</v>
      </c>
      <c r="C585" s="40">
        <v>5.16</v>
      </c>
      <c r="D585" s="112" t="s">
        <v>1059</v>
      </c>
    </row>
    <row r="586" spans="1:4" ht="15.75" outlineLevel="1" x14ac:dyDescent="0.2">
      <c r="A586" s="40" t="s">
        <v>981</v>
      </c>
      <c r="B586" s="41" t="s">
        <v>64</v>
      </c>
      <c r="C586" s="40">
        <v>5.22</v>
      </c>
      <c r="D586" s="112"/>
    </row>
    <row r="587" spans="1:4" ht="15.75" outlineLevel="1" x14ac:dyDescent="0.2">
      <c r="A587" s="40" t="s">
        <v>981</v>
      </c>
      <c r="B587" s="41" t="s">
        <v>5</v>
      </c>
      <c r="C587" s="40">
        <v>5.26</v>
      </c>
      <c r="D587" s="113"/>
    </row>
    <row r="588" spans="1:4" ht="15.75" outlineLevel="1" x14ac:dyDescent="0.2">
      <c r="A588" s="40" t="s">
        <v>981</v>
      </c>
      <c r="B588" s="41" t="s">
        <v>1104</v>
      </c>
      <c r="C588" s="40">
        <v>5.77</v>
      </c>
      <c r="D588" s="113"/>
    </row>
    <row r="589" spans="1:4" ht="15.75" outlineLevel="1" x14ac:dyDescent="0.2">
      <c r="A589" s="40" t="s">
        <v>981</v>
      </c>
      <c r="B589" s="41" t="s">
        <v>6</v>
      </c>
      <c r="C589" s="40">
        <v>5.27</v>
      </c>
      <c r="D589" s="113"/>
    </row>
    <row r="590" spans="1:4" ht="15.75" outlineLevel="1" x14ac:dyDescent="0.2">
      <c r="A590" s="40" t="s">
        <v>981</v>
      </c>
      <c r="B590" s="41" t="s">
        <v>7</v>
      </c>
      <c r="C590" s="40">
        <v>5.28</v>
      </c>
      <c r="D590" s="112" t="s">
        <v>1059</v>
      </c>
    </row>
    <row r="591" spans="1:4" ht="15.75" outlineLevel="1" x14ac:dyDescent="0.2">
      <c r="A591" s="40" t="s">
        <v>981</v>
      </c>
      <c r="B591" s="41" t="s">
        <v>89</v>
      </c>
      <c r="C591" s="40">
        <v>5.31</v>
      </c>
      <c r="D591" s="113"/>
    </row>
    <row r="592" spans="1:4" ht="15.75" outlineLevel="1" x14ac:dyDescent="0.2">
      <c r="A592" s="40" t="s">
        <v>981</v>
      </c>
      <c r="B592" s="41" t="s">
        <v>66</v>
      </c>
      <c r="C592" s="40">
        <v>5.36</v>
      </c>
      <c r="D592" s="113"/>
    </row>
    <row r="593" spans="1:4" ht="15.75" outlineLevel="1" x14ac:dyDescent="0.2">
      <c r="A593" s="40" t="s">
        <v>981</v>
      </c>
      <c r="B593" s="41" t="s">
        <v>1105</v>
      </c>
      <c r="C593" s="40">
        <v>5.78</v>
      </c>
      <c r="D593" s="113"/>
    </row>
    <row r="594" spans="1:4" ht="15.75" outlineLevel="1" x14ac:dyDescent="0.2">
      <c r="A594" s="40" t="s">
        <v>981</v>
      </c>
      <c r="B594" s="41" t="s">
        <v>1106</v>
      </c>
      <c r="C594" s="40">
        <v>5.79</v>
      </c>
      <c r="D594" s="112" t="s">
        <v>1059</v>
      </c>
    </row>
    <row r="595" spans="1:4" ht="15.75" outlineLevel="1" x14ac:dyDescent="0.2">
      <c r="A595" s="40" t="s">
        <v>981</v>
      </c>
      <c r="B595" s="41" t="s">
        <v>1107</v>
      </c>
      <c r="C595" s="40">
        <v>5.41</v>
      </c>
      <c r="D595" s="113"/>
    </row>
    <row r="596" spans="1:4" ht="15.75" outlineLevel="1" x14ac:dyDescent="0.2">
      <c r="A596" s="40" t="s">
        <v>981</v>
      </c>
      <c r="B596" s="41" t="s">
        <v>9</v>
      </c>
      <c r="C596" s="40">
        <v>5.49</v>
      </c>
      <c r="D596" s="113"/>
    </row>
    <row r="597" spans="1:4" ht="15.75" outlineLevel="1" x14ac:dyDescent="0.2">
      <c r="A597" s="40" t="s">
        <v>981</v>
      </c>
      <c r="B597" s="41" t="s">
        <v>10</v>
      </c>
      <c r="C597" s="40">
        <v>5.51</v>
      </c>
      <c r="D597" s="113"/>
    </row>
    <row r="598" spans="1:4" ht="15.75" outlineLevel="1" x14ac:dyDescent="0.2">
      <c r="A598" s="40" t="s">
        <v>981</v>
      </c>
      <c r="B598" s="41" t="s">
        <v>1108</v>
      </c>
      <c r="C598" s="40">
        <v>5.52</v>
      </c>
      <c r="D598" s="113"/>
    </row>
    <row r="599" spans="1:4" ht="15.75" outlineLevel="1" x14ac:dyDescent="0.2">
      <c r="A599" s="40" t="s">
        <v>981</v>
      </c>
      <c r="B599" s="41" t="s">
        <v>11</v>
      </c>
      <c r="C599" s="40">
        <v>5.53</v>
      </c>
      <c r="D599" s="113"/>
    </row>
    <row r="600" spans="1:4" ht="15.75" outlineLevel="1" x14ac:dyDescent="0.2">
      <c r="A600" s="40" t="s">
        <v>981</v>
      </c>
      <c r="B600" s="41" t="s">
        <v>12</v>
      </c>
      <c r="C600" s="40">
        <v>5.69</v>
      </c>
      <c r="D600" s="113"/>
    </row>
    <row r="601" spans="1:4" ht="15.75" outlineLevel="1" x14ac:dyDescent="0.2">
      <c r="A601" s="40" t="s">
        <v>981</v>
      </c>
      <c r="B601" s="41" t="s">
        <v>68</v>
      </c>
      <c r="C601" s="40">
        <v>5.71</v>
      </c>
      <c r="D601" s="113"/>
    </row>
    <row r="602" spans="1:4" ht="15.75" outlineLevel="1" x14ac:dyDescent="0.2">
      <c r="A602" s="40" t="s">
        <v>981</v>
      </c>
      <c r="B602" s="41" t="s">
        <v>14</v>
      </c>
      <c r="C602" s="42">
        <v>5.7</v>
      </c>
      <c r="D602" s="113"/>
    </row>
    <row r="603" spans="1:4" ht="15.75" outlineLevel="1" x14ac:dyDescent="0.2">
      <c r="A603" s="40" t="s">
        <v>981</v>
      </c>
      <c r="B603" s="41" t="s">
        <v>697</v>
      </c>
      <c r="C603" s="42">
        <v>5.8</v>
      </c>
      <c r="D603" s="112" t="s">
        <v>1059</v>
      </c>
    </row>
    <row r="604" spans="1:4" ht="15.75" outlineLevel="1" x14ac:dyDescent="0.2">
      <c r="A604" s="40" t="s">
        <v>981</v>
      </c>
      <c r="B604" s="41" t="s">
        <v>854</v>
      </c>
      <c r="C604" s="42">
        <v>5.72</v>
      </c>
      <c r="D604" s="112" t="s">
        <v>1059</v>
      </c>
    </row>
    <row r="605" spans="1:4" ht="15.75" outlineLevel="1" x14ac:dyDescent="0.2">
      <c r="A605" s="40" t="s">
        <v>981</v>
      </c>
      <c r="B605" s="41" t="s">
        <v>1109</v>
      </c>
      <c r="C605" s="40">
        <v>5.73</v>
      </c>
      <c r="D605" s="112" t="s">
        <v>1059</v>
      </c>
    </row>
    <row r="606" spans="1:4" ht="15.75" outlineLevel="1" x14ac:dyDescent="0.2">
      <c r="A606" s="40" t="s">
        <v>981</v>
      </c>
      <c r="B606" s="41" t="s">
        <v>15</v>
      </c>
      <c r="C606" s="40">
        <v>5.74</v>
      </c>
      <c r="D606" s="113"/>
    </row>
    <row r="607" spans="1:4" ht="15.75" outlineLevel="1" x14ac:dyDescent="0.2">
      <c r="A607" s="40" t="s">
        <v>981</v>
      </c>
      <c r="B607" s="41" t="s">
        <v>13</v>
      </c>
      <c r="C607" s="40">
        <v>5.75</v>
      </c>
      <c r="D607" s="113"/>
    </row>
    <row r="608" spans="1:4" ht="15.75" outlineLevel="1" x14ac:dyDescent="0.2">
      <c r="A608" s="40" t="s">
        <v>981</v>
      </c>
      <c r="B608" s="41" t="s">
        <v>352</v>
      </c>
      <c r="C608" s="40">
        <v>5.76</v>
      </c>
      <c r="D608" s="113"/>
    </row>
    <row r="609" spans="1:4" ht="15.75" outlineLevel="1" x14ac:dyDescent="0.2">
      <c r="A609" s="40" t="s">
        <v>981</v>
      </c>
      <c r="B609" s="41" t="s">
        <v>702</v>
      </c>
      <c r="C609" s="40">
        <v>5.81</v>
      </c>
      <c r="D609" s="112" t="s">
        <v>1059</v>
      </c>
    </row>
    <row r="610" spans="1:4" ht="15.75" outlineLevel="1" x14ac:dyDescent="0.2">
      <c r="A610" s="40" t="s">
        <v>981</v>
      </c>
      <c r="B610" s="41" t="s">
        <v>1110</v>
      </c>
      <c r="C610" s="40">
        <v>5.82</v>
      </c>
      <c r="D610" s="112" t="s">
        <v>1059</v>
      </c>
    </row>
    <row r="611" spans="1:4" ht="15.75" outlineLevel="1" x14ac:dyDescent="0.2">
      <c r="A611" s="40" t="s">
        <v>981</v>
      </c>
      <c r="B611" s="41" t="s">
        <v>1111</v>
      </c>
      <c r="C611" s="40">
        <v>5.83</v>
      </c>
      <c r="D611" s="112" t="s">
        <v>1059</v>
      </c>
    </row>
    <row r="612" spans="1:4" ht="15.75" outlineLevel="1" x14ac:dyDescent="0.2">
      <c r="A612" s="40" t="s">
        <v>981</v>
      </c>
      <c r="B612" s="41" t="s">
        <v>1112</v>
      </c>
      <c r="C612" s="40">
        <v>5.84</v>
      </c>
      <c r="D612" s="113"/>
    </row>
    <row r="613" spans="1:4" ht="15.75" outlineLevel="1" x14ac:dyDescent="0.2">
      <c r="A613" s="40" t="s">
        <v>981</v>
      </c>
      <c r="B613" s="41" t="s">
        <v>725</v>
      </c>
      <c r="C613" s="40">
        <v>5.85</v>
      </c>
      <c r="D613" s="112" t="s">
        <v>1059</v>
      </c>
    </row>
    <row r="614" spans="1:4" ht="15.75" outlineLevel="1" x14ac:dyDescent="0.2">
      <c r="A614" s="40" t="s">
        <v>981</v>
      </c>
      <c r="B614" s="41" t="s">
        <v>726</v>
      </c>
      <c r="C614" s="40">
        <v>5.86</v>
      </c>
      <c r="D614" s="112" t="s">
        <v>1059</v>
      </c>
    </row>
    <row r="615" spans="1:4" ht="15.75" outlineLevel="1" x14ac:dyDescent="0.2">
      <c r="A615" s="40" t="s">
        <v>981</v>
      </c>
      <c r="B615" s="41" t="s">
        <v>1113</v>
      </c>
      <c r="C615" s="40">
        <v>5.88</v>
      </c>
      <c r="D615" s="112" t="s">
        <v>1059</v>
      </c>
    </row>
    <row r="616" spans="1:4" ht="15.75" outlineLevel="1" x14ac:dyDescent="0.2">
      <c r="A616" s="40" t="s">
        <v>981</v>
      </c>
      <c r="B616" s="41" t="s">
        <v>732</v>
      </c>
      <c r="C616" s="40">
        <v>5.87</v>
      </c>
      <c r="D616" s="113"/>
    </row>
    <row r="617" spans="1:4" ht="15.75" outlineLevel="1" x14ac:dyDescent="0.2">
      <c r="A617" s="40" t="s">
        <v>981</v>
      </c>
      <c r="B617" s="41" t="s">
        <v>90</v>
      </c>
      <c r="C617" s="40">
        <v>5.109</v>
      </c>
      <c r="D617" s="113"/>
    </row>
    <row r="618" spans="1:4" ht="15.75" outlineLevel="1" x14ac:dyDescent="0.2">
      <c r="A618" s="40" t="s">
        <v>981</v>
      </c>
      <c r="B618" s="41" t="s">
        <v>103</v>
      </c>
      <c r="C618" s="43">
        <v>5.1100000000000003</v>
      </c>
      <c r="D618" s="112" t="s">
        <v>1059</v>
      </c>
    </row>
    <row r="619" spans="1:4" ht="15.75" outlineLevel="1" x14ac:dyDescent="0.2">
      <c r="A619" s="40" t="s">
        <v>981</v>
      </c>
      <c r="B619" s="41" t="s">
        <v>91</v>
      </c>
      <c r="C619" s="40">
        <v>5.1109999999999998</v>
      </c>
      <c r="D619" s="113"/>
    </row>
    <row r="620" spans="1:4" ht="15.75" outlineLevel="1" x14ac:dyDescent="0.2">
      <c r="A620" s="40" t="s">
        <v>981</v>
      </c>
      <c r="B620" s="41" t="s">
        <v>75</v>
      </c>
      <c r="C620" s="40">
        <v>5.1120000000000001</v>
      </c>
      <c r="D620" s="113"/>
    </row>
    <row r="621" spans="1:4" ht="15.75" outlineLevel="1" x14ac:dyDescent="0.2">
      <c r="A621" s="40" t="s">
        <v>981</v>
      </c>
      <c r="B621" s="41" t="s">
        <v>1075</v>
      </c>
      <c r="C621" s="40">
        <v>5.1130000000000004</v>
      </c>
      <c r="D621" s="113"/>
    </row>
    <row r="622" spans="1:4" ht="15.75" outlineLevel="1" x14ac:dyDescent="0.2">
      <c r="A622" s="40" t="s">
        <v>981</v>
      </c>
      <c r="B622" s="41" t="s">
        <v>1114</v>
      </c>
      <c r="C622" s="40">
        <v>5.99</v>
      </c>
      <c r="D622" s="112" t="s">
        <v>1059</v>
      </c>
    </row>
    <row r="623" spans="1:4" ht="15.75" outlineLevel="1" x14ac:dyDescent="0.2">
      <c r="A623" s="40" t="s">
        <v>981</v>
      </c>
      <c r="B623" s="41" t="s">
        <v>1115</v>
      </c>
      <c r="C623" s="40">
        <v>5.58</v>
      </c>
      <c r="D623" s="112"/>
    </row>
    <row r="624" spans="1:4" ht="15.75" outlineLevel="1" x14ac:dyDescent="0.2">
      <c r="A624" s="40" t="s">
        <v>981</v>
      </c>
      <c r="B624" s="41" t="s">
        <v>18</v>
      </c>
      <c r="C624" s="40">
        <v>5.54</v>
      </c>
      <c r="D624" s="113"/>
    </row>
    <row r="625" spans="1:4" ht="15.75" outlineLevel="1" x14ac:dyDescent="0.2">
      <c r="A625" s="40" t="s">
        <v>981</v>
      </c>
      <c r="B625" s="41" t="s">
        <v>1116</v>
      </c>
      <c r="C625" s="40">
        <v>5.56</v>
      </c>
      <c r="D625" s="113"/>
    </row>
    <row r="626" spans="1:4" ht="15.75" outlineLevel="1" x14ac:dyDescent="0.2">
      <c r="A626" s="40" t="s">
        <v>981</v>
      </c>
      <c r="B626" s="41" t="s">
        <v>20</v>
      </c>
      <c r="C626" s="40">
        <v>5.63</v>
      </c>
      <c r="D626" s="113"/>
    </row>
    <row r="627" spans="1:4" ht="15.75" outlineLevel="1" x14ac:dyDescent="0.2">
      <c r="A627" s="40" t="s">
        <v>981</v>
      </c>
      <c r="B627" s="41" t="s">
        <v>104</v>
      </c>
      <c r="C627" s="40">
        <v>5.64</v>
      </c>
      <c r="D627" s="113"/>
    </row>
    <row r="628" spans="1:4" ht="15.75" outlineLevel="1" x14ac:dyDescent="0.2">
      <c r="A628" s="40" t="s">
        <v>981</v>
      </c>
      <c r="B628" s="41" t="s">
        <v>21</v>
      </c>
      <c r="C628" s="40">
        <v>5.65</v>
      </c>
      <c r="D628" s="113"/>
    </row>
    <row r="629" spans="1:4" ht="15.75" outlineLevel="1" x14ac:dyDescent="0.2">
      <c r="A629" s="40" t="s">
        <v>981</v>
      </c>
      <c r="B629" s="41" t="s">
        <v>105</v>
      </c>
      <c r="C629" s="40">
        <v>5.66</v>
      </c>
      <c r="D629" s="113"/>
    </row>
    <row r="630" spans="1:4" ht="15.75" outlineLevel="1" x14ac:dyDescent="0.2">
      <c r="A630" s="40" t="s">
        <v>981</v>
      </c>
      <c r="B630" s="41" t="s">
        <v>775</v>
      </c>
      <c r="C630" s="40">
        <v>5.89</v>
      </c>
      <c r="D630" s="112" t="s">
        <v>1059</v>
      </c>
    </row>
    <row r="631" spans="1:4" ht="15.75" outlineLevel="1" x14ac:dyDescent="0.2">
      <c r="A631" s="40" t="s">
        <v>981</v>
      </c>
      <c r="B631" s="41" t="s">
        <v>22</v>
      </c>
      <c r="C631" s="40">
        <v>5.68</v>
      </c>
      <c r="D631" s="113"/>
    </row>
    <row r="632" spans="1:4" ht="15.75" outlineLevel="1" x14ac:dyDescent="0.2">
      <c r="A632" s="40" t="s">
        <v>981</v>
      </c>
      <c r="B632" s="41" t="s">
        <v>24</v>
      </c>
      <c r="C632" s="40">
        <v>5.47</v>
      </c>
      <c r="D632" s="113"/>
    </row>
    <row r="633" spans="1:4" ht="15.75" outlineLevel="1" x14ac:dyDescent="0.2">
      <c r="A633" s="40" t="s">
        <v>981</v>
      </c>
      <c r="B633" s="41" t="s">
        <v>25</v>
      </c>
      <c r="C633" s="40">
        <v>5.48</v>
      </c>
      <c r="D633" s="113"/>
    </row>
    <row r="634" spans="1:4" ht="15.75" x14ac:dyDescent="0.2">
      <c r="A634" s="46" t="s">
        <v>981</v>
      </c>
      <c r="B634" s="41"/>
      <c r="C634" s="40"/>
      <c r="D634" s="113"/>
    </row>
    <row r="635" spans="1:4" ht="15.75" outlineLevel="1" x14ac:dyDescent="0.2">
      <c r="A635" s="40" t="s">
        <v>1000</v>
      </c>
      <c r="B635" s="41" t="s">
        <v>0</v>
      </c>
      <c r="C635" s="40">
        <v>5.0999999999999996</v>
      </c>
      <c r="D635" s="113"/>
    </row>
    <row r="636" spans="1:4" ht="15.75" outlineLevel="1" x14ac:dyDescent="0.2">
      <c r="A636" s="40" t="s">
        <v>1000</v>
      </c>
      <c r="B636" s="41" t="s">
        <v>1</v>
      </c>
      <c r="C636" s="40">
        <v>5.2</v>
      </c>
      <c r="D636" s="113"/>
    </row>
    <row r="637" spans="1:4" ht="15.75" outlineLevel="1" x14ac:dyDescent="0.2">
      <c r="A637" s="40" t="s">
        <v>1000</v>
      </c>
      <c r="B637" s="41" t="s">
        <v>2</v>
      </c>
      <c r="C637" s="40">
        <v>5.3</v>
      </c>
      <c r="D637" s="113"/>
    </row>
    <row r="638" spans="1:4" ht="15.75" outlineLevel="1" x14ac:dyDescent="0.2">
      <c r="A638" s="40" t="s">
        <v>1000</v>
      </c>
      <c r="B638" s="41" t="s">
        <v>86</v>
      </c>
      <c r="C638" s="40">
        <v>5.6</v>
      </c>
      <c r="D638" s="113"/>
    </row>
    <row r="639" spans="1:4" ht="15.75" outlineLevel="1" x14ac:dyDescent="0.2">
      <c r="A639" s="40" t="s">
        <v>1000</v>
      </c>
      <c r="B639" s="41" t="s">
        <v>1061</v>
      </c>
      <c r="C639" s="42">
        <v>5.0999999999999996</v>
      </c>
      <c r="D639" s="113"/>
    </row>
    <row r="640" spans="1:4" ht="15.75" outlineLevel="1" x14ac:dyDescent="0.2">
      <c r="A640" s="40" t="s">
        <v>1000</v>
      </c>
      <c r="B640" s="41" t="s">
        <v>1060</v>
      </c>
      <c r="C640" s="40">
        <v>5.14</v>
      </c>
      <c r="D640" s="113"/>
    </row>
    <row r="641" spans="1:4" ht="15.75" outlineLevel="1" x14ac:dyDescent="0.2">
      <c r="A641" s="40" t="s">
        <v>1000</v>
      </c>
      <c r="B641" s="41" t="s">
        <v>4</v>
      </c>
      <c r="C641" s="40">
        <v>5.19</v>
      </c>
      <c r="D641" s="113"/>
    </row>
    <row r="642" spans="1:4" ht="15.75" outlineLevel="1" x14ac:dyDescent="0.2">
      <c r="A642" s="40" t="s">
        <v>1000</v>
      </c>
      <c r="B642" s="41" t="s">
        <v>88</v>
      </c>
      <c r="C642" s="40">
        <v>5.24</v>
      </c>
      <c r="D642" s="113"/>
    </row>
    <row r="643" spans="1:4" ht="15.75" outlineLevel="1" x14ac:dyDescent="0.2">
      <c r="A643" s="40" t="s">
        <v>1000</v>
      </c>
      <c r="B643" s="41" t="s">
        <v>5</v>
      </c>
      <c r="C643" s="40">
        <v>5.26</v>
      </c>
      <c r="D643" s="113"/>
    </row>
    <row r="644" spans="1:4" ht="15.75" outlineLevel="1" x14ac:dyDescent="0.2">
      <c r="A644" s="40" t="s">
        <v>1000</v>
      </c>
      <c r="B644" s="41" t="s">
        <v>6</v>
      </c>
      <c r="C644" s="40">
        <v>5.27</v>
      </c>
      <c r="D644" s="113"/>
    </row>
    <row r="645" spans="1:4" ht="15.75" outlineLevel="1" x14ac:dyDescent="0.2">
      <c r="A645" s="40" t="s">
        <v>1000</v>
      </c>
      <c r="B645" s="41" t="s">
        <v>7</v>
      </c>
      <c r="C645" s="40">
        <v>5.28</v>
      </c>
      <c r="D645" s="113"/>
    </row>
    <row r="646" spans="1:4" ht="15.75" outlineLevel="1" x14ac:dyDescent="0.2">
      <c r="A646" s="40" t="s">
        <v>1000</v>
      </c>
      <c r="B646" s="41" t="s">
        <v>66</v>
      </c>
      <c r="C646" s="40">
        <v>5.36</v>
      </c>
      <c r="D646" s="113"/>
    </row>
    <row r="647" spans="1:4" ht="15.75" outlineLevel="1" x14ac:dyDescent="0.2">
      <c r="A647" s="40" t="s">
        <v>1000</v>
      </c>
      <c r="B647" s="41" t="s">
        <v>112</v>
      </c>
      <c r="C647" s="40">
        <v>5.33</v>
      </c>
      <c r="D647" s="113"/>
    </row>
    <row r="648" spans="1:4" ht="15.75" outlineLevel="1" x14ac:dyDescent="0.2">
      <c r="A648" s="40" t="s">
        <v>1000</v>
      </c>
      <c r="B648" s="41" t="s">
        <v>97</v>
      </c>
      <c r="C648" s="40">
        <v>5.37</v>
      </c>
      <c r="D648" s="113"/>
    </row>
    <row r="649" spans="1:4" ht="15.75" outlineLevel="1" x14ac:dyDescent="0.2">
      <c r="A649" s="40" t="s">
        <v>1000</v>
      </c>
      <c r="B649" s="41" t="s">
        <v>9</v>
      </c>
      <c r="C649" s="40">
        <v>5.49</v>
      </c>
      <c r="D649" s="113"/>
    </row>
    <row r="650" spans="1:4" ht="15.75" outlineLevel="1" x14ac:dyDescent="0.2">
      <c r="A650" s="40" t="s">
        <v>1000</v>
      </c>
      <c r="B650" s="41" t="s">
        <v>10</v>
      </c>
      <c r="C650" s="40">
        <v>5.51</v>
      </c>
      <c r="D650" s="113"/>
    </row>
    <row r="651" spans="1:4" ht="15.75" outlineLevel="1" x14ac:dyDescent="0.2">
      <c r="A651" s="40" t="s">
        <v>1000</v>
      </c>
      <c r="B651" s="41" t="s">
        <v>1062</v>
      </c>
      <c r="C651" s="40">
        <v>5.52</v>
      </c>
      <c r="D651" s="113"/>
    </row>
    <row r="652" spans="1:4" ht="15.75" outlineLevel="1" x14ac:dyDescent="0.2">
      <c r="A652" s="40" t="s">
        <v>1000</v>
      </c>
      <c r="B652" s="41" t="s">
        <v>11</v>
      </c>
      <c r="C652" s="40">
        <v>5.53</v>
      </c>
      <c r="D652" s="113"/>
    </row>
    <row r="653" spans="1:4" ht="15.75" outlineLevel="1" x14ac:dyDescent="0.2">
      <c r="A653" s="40" t="s">
        <v>1000</v>
      </c>
      <c r="B653" s="41" t="s">
        <v>12</v>
      </c>
      <c r="C653" s="40">
        <v>5.69</v>
      </c>
      <c r="D653" s="113"/>
    </row>
    <row r="654" spans="1:4" ht="15.75" outlineLevel="1" x14ac:dyDescent="0.2">
      <c r="A654" s="40" t="s">
        <v>1000</v>
      </c>
      <c r="B654" s="41" t="s">
        <v>14</v>
      </c>
      <c r="C654" s="42">
        <v>5.7</v>
      </c>
      <c r="D654" s="113"/>
    </row>
    <row r="655" spans="1:4" ht="15.75" outlineLevel="1" x14ac:dyDescent="0.2">
      <c r="A655" s="40" t="s">
        <v>1000</v>
      </c>
      <c r="B655" s="41" t="s">
        <v>15</v>
      </c>
      <c r="C655" s="40">
        <v>5.74</v>
      </c>
      <c r="D655" s="113"/>
    </row>
    <row r="656" spans="1:4" ht="15.75" outlineLevel="1" x14ac:dyDescent="0.2">
      <c r="A656" s="40" t="s">
        <v>1000</v>
      </c>
      <c r="B656" s="41" t="s">
        <v>90</v>
      </c>
      <c r="C656" s="40">
        <v>5.109</v>
      </c>
      <c r="D656" s="113"/>
    </row>
    <row r="657" spans="1:4" ht="15.75" outlineLevel="1" x14ac:dyDescent="0.2">
      <c r="A657" s="40" t="s">
        <v>1000</v>
      </c>
      <c r="B657" s="41" t="s">
        <v>91</v>
      </c>
      <c r="C657" s="40">
        <v>5.1109999999999998</v>
      </c>
      <c r="D657" s="113"/>
    </row>
    <row r="658" spans="1:4" ht="15.75" outlineLevel="1" x14ac:dyDescent="0.2">
      <c r="A658" s="40" t="s">
        <v>1000</v>
      </c>
      <c r="B658" s="41" t="s">
        <v>75</v>
      </c>
      <c r="C658" s="40">
        <v>5.1120000000000001</v>
      </c>
      <c r="D658" s="113"/>
    </row>
    <row r="659" spans="1:4" ht="15.75" outlineLevel="1" x14ac:dyDescent="0.2">
      <c r="A659" s="40" t="s">
        <v>1000</v>
      </c>
      <c r="B659" s="41" t="s">
        <v>17</v>
      </c>
      <c r="C659" s="40">
        <v>5.58</v>
      </c>
      <c r="D659" s="113"/>
    </row>
    <row r="660" spans="1:4" ht="15.75" outlineLevel="1" x14ac:dyDescent="0.2">
      <c r="A660" s="40" t="s">
        <v>1000</v>
      </c>
      <c r="B660" s="41" t="s">
        <v>18</v>
      </c>
      <c r="C660" s="40">
        <v>5.54</v>
      </c>
      <c r="D660" s="113"/>
    </row>
    <row r="661" spans="1:4" ht="15.75" outlineLevel="1" x14ac:dyDescent="0.2">
      <c r="A661" s="40" t="s">
        <v>1000</v>
      </c>
      <c r="B661" s="41" t="s">
        <v>19</v>
      </c>
      <c r="C661" s="40">
        <v>5.55</v>
      </c>
      <c r="D661" s="113"/>
    </row>
    <row r="662" spans="1:4" ht="15.75" outlineLevel="1" x14ac:dyDescent="0.2">
      <c r="A662" s="40" t="s">
        <v>1000</v>
      </c>
      <c r="B662" s="41" t="s">
        <v>20</v>
      </c>
      <c r="C662" s="40">
        <v>5.63</v>
      </c>
      <c r="D662" s="113"/>
    </row>
    <row r="663" spans="1:4" ht="15.75" outlineLevel="1" x14ac:dyDescent="0.2">
      <c r="A663" s="40" t="s">
        <v>1000</v>
      </c>
      <c r="B663" s="41" t="s">
        <v>24</v>
      </c>
      <c r="C663" s="40">
        <v>5.47</v>
      </c>
      <c r="D663" s="113"/>
    </row>
    <row r="664" spans="1:4" ht="15.75" outlineLevel="1" x14ac:dyDescent="0.2">
      <c r="A664" s="40" t="s">
        <v>1000</v>
      </c>
      <c r="B664" s="41" t="s">
        <v>25</v>
      </c>
      <c r="C664" s="40">
        <v>5.48</v>
      </c>
      <c r="D664" s="113"/>
    </row>
    <row r="665" spans="1:4" ht="15.75" x14ac:dyDescent="0.2">
      <c r="A665" s="46" t="s">
        <v>1000</v>
      </c>
      <c r="B665" s="41"/>
      <c r="C665" s="40"/>
      <c r="D665" s="113"/>
    </row>
    <row r="666" spans="1:4" ht="15.75" outlineLevel="1" x14ac:dyDescent="0.2">
      <c r="A666" s="40" t="s">
        <v>1005</v>
      </c>
      <c r="B666" s="41" t="s">
        <v>0</v>
      </c>
      <c r="C666" s="40">
        <v>5.0999999999999996</v>
      </c>
      <c r="D666" s="113"/>
    </row>
    <row r="667" spans="1:4" ht="15.75" outlineLevel="1" x14ac:dyDescent="0.2">
      <c r="A667" s="40" t="s">
        <v>1005</v>
      </c>
      <c r="B667" s="41" t="s">
        <v>1</v>
      </c>
      <c r="C667" s="40">
        <v>5.2</v>
      </c>
      <c r="D667" s="113"/>
    </row>
    <row r="668" spans="1:4" ht="15.75" outlineLevel="1" x14ac:dyDescent="0.2">
      <c r="A668" s="40" t="s">
        <v>1005</v>
      </c>
      <c r="B668" s="41" t="s">
        <v>106</v>
      </c>
      <c r="C668" s="40">
        <v>5.4</v>
      </c>
      <c r="D668" s="113"/>
    </row>
    <row r="669" spans="1:4" ht="15.75" outlineLevel="1" x14ac:dyDescent="0.2">
      <c r="A669" s="40" t="s">
        <v>1005</v>
      </c>
      <c r="B669" s="41" t="s">
        <v>107</v>
      </c>
      <c r="C669" s="40">
        <v>5.7</v>
      </c>
      <c r="D669" s="113"/>
    </row>
    <row r="670" spans="1:4" ht="15.75" outlineLevel="1" x14ac:dyDescent="0.2">
      <c r="A670" s="40" t="s">
        <v>1005</v>
      </c>
      <c r="B670" s="41" t="s">
        <v>108</v>
      </c>
      <c r="C670" s="40">
        <v>5.1100000000000003</v>
      </c>
      <c r="D670" s="113"/>
    </row>
    <row r="671" spans="1:4" ht="15.75" outlineLevel="1" x14ac:dyDescent="0.2">
      <c r="A671" s="40" t="s">
        <v>1005</v>
      </c>
      <c r="B671" s="41" t="s">
        <v>5</v>
      </c>
      <c r="C671" s="40">
        <v>5.26</v>
      </c>
      <c r="D671" s="113"/>
    </row>
    <row r="672" spans="1:4" ht="15.75" outlineLevel="1" x14ac:dyDescent="0.2">
      <c r="A672" s="40" t="s">
        <v>1005</v>
      </c>
      <c r="B672" s="41" t="s">
        <v>109</v>
      </c>
      <c r="C672" s="40">
        <v>5.43</v>
      </c>
      <c r="D672" s="113"/>
    </row>
    <row r="673" spans="1:4" ht="15.75" outlineLevel="1" x14ac:dyDescent="0.2">
      <c r="A673" s="40" t="s">
        <v>1005</v>
      </c>
      <c r="B673" s="41" t="s">
        <v>6</v>
      </c>
      <c r="C673" s="40">
        <v>5.27</v>
      </c>
      <c r="D673" s="113"/>
    </row>
    <row r="674" spans="1:4" ht="15.75" outlineLevel="1" x14ac:dyDescent="0.2">
      <c r="A674" s="40" t="s">
        <v>1005</v>
      </c>
      <c r="B674" s="41" t="s">
        <v>7</v>
      </c>
      <c r="C674" s="40">
        <v>5.28</v>
      </c>
      <c r="D674" s="113"/>
    </row>
    <row r="675" spans="1:4" ht="15.75" outlineLevel="1" x14ac:dyDescent="0.2">
      <c r="A675" s="40" t="s">
        <v>1005</v>
      </c>
      <c r="B675" s="41" t="s">
        <v>66</v>
      </c>
      <c r="C675" s="40">
        <v>5.36</v>
      </c>
      <c r="D675" s="113"/>
    </row>
    <row r="676" spans="1:4" ht="15.75" outlineLevel="1" x14ac:dyDescent="0.2">
      <c r="A676" s="40" t="s">
        <v>1005</v>
      </c>
      <c r="B676" s="41" t="s">
        <v>110</v>
      </c>
      <c r="C676" s="42">
        <v>5.5</v>
      </c>
      <c r="D676" s="113"/>
    </row>
    <row r="677" spans="1:4" ht="15.75" outlineLevel="1" x14ac:dyDescent="0.2">
      <c r="A677" s="40" t="s">
        <v>1005</v>
      </c>
      <c r="B677" s="41" t="s">
        <v>10</v>
      </c>
      <c r="C677" s="40">
        <v>5.51</v>
      </c>
      <c r="D677" s="113"/>
    </row>
    <row r="678" spans="1:4" ht="15.75" outlineLevel="1" x14ac:dyDescent="0.2">
      <c r="A678" s="40" t="s">
        <v>1005</v>
      </c>
      <c r="B678" s="41" t="s">
        <v>11</v>
      </c>
      <c r="C678" s="40">
        <v>5.53</v>
      </c>
      <c r="D678" s="113"/>
    </row>
    <row r="679" spans="1:4" ht="15.75" outlineLevel="1" x14ac:dyDescent="0.2">
      <c r="A679" s="40" t="s">
        <v>1005</v>
      </c>
      <c r="B679" s="41" t="s">
        <v>12</v>
      </c>
      <c r="C679" s="40">
        <v>5.69</v>
      </c>
      <c r="D679" s="113"/>
    </row>
    <row r="680" spans="1:4" ht="15.75" outlineLevel="1" x14ac:dyDescent="0.2">
      <c r="A680" s="40" t="s">
        <v>1005</v>
      </c>
      <c r="B680" s="41" t="s">
        <v>14</v>
      </c>
      <c r="C680" s="42">
        <v>5.7</v>
      </c>
      <c r="D680" s="112" t="s">
        <v>1059</v>
      </c>
    </row>
    <row r="681" spans="1:4" ht="15.75" outlineLevel="1" x14ac:dyDescent="0.2">
      <c r="A681" s="40" t="s">
        <v>1005</v>
      </c>
      <c r="B681" s="41" t="s">
        <v>15</v>
      </c>
      <c r="C681" s="40">
        <v>5.74</v>
      </c>
      <c r="D681" s="113"/>
    </row>
    <row r="682" spans="1:4" ht="15.75" outlineLevel="1" x14ac:dyDescent="0.2">
      <c r="A682" s="40" t="s">
        <v>1005</v>
      </c>
      <c r="B682" s="41" t="s">
        <v>76</v>
      </c>
      <c r="C682" s="40">
        <v>5.59</v>
      </c>
      <c r="D682" s="113"/>
    </row>
    <row r="683" spans="1:4" ht="15.75" outlineLevel="1" x14ac:dyDescent="0.2">
      <c r="A683" s="40" t="s">
        <v>1005</v>
      </c>
      <c r="B683" s="41" t="s">
        <v>18</v>
      </c>
      <c r="C683" s="40">
        <v>5.54</v>
      </c>
      <c r="D683" s="113"/>
    </row>
    <row r="684" spans="1:4" ht="15.75" outlineLevel="1" x14ac:dyDescent="0.2">
      <c r="A684" s="40" t="s">
        <v>1005</v>
      </c>
      <c r="B684" s="41" t="s">
        <v>111</v>
      </c>
      <c r="C684" s="40">
        <v>5.57</v>
      </c>
      <c r="D684" s="113"/>
    </row>
    <row r="685" spans="1:4" ht="15.75" outlineLevel="1" x14ac:dyDescent="0.2">
      <c r="A685" s="40" t="s">
        <v>1005</v>
      </c>
      <c r="B685" s="41" t="s">
        <v>20</v>
      </c>
      <c r="C685" s="40">
        <v>5.63</v>
      </c>
      <c r="D685" s="113"/>
    </row>
    <row r="686" spans="1:4" ht="15.75" outlineLevel="1" x14ac:dyDescent="0.2">
      <c r="A686" s="40" t="s">
        <v>1005</v>
      </c>
      <c r="B686" s="41" t="s">
        <v>24</v>
      </c>
      <c r="C686" s="40">
        <v>5.47</v>
      </c>
      <c r="D686" s="113"/>
    </row>
    <row r="687" spans="1:4" ht="15.75" outlineLevel="1" x14ac:dyDescent="0.2">
      <c r="A687" s="40" t="s">
        <v>1005</v>
      </c>
      <c r="B687" s="41" t="s">
        <v>25</v>
      </c>
      <c r="C687" s="40">
        <v>5.48</v>
      </c>
      <c r="D687" s="113"/>
    </row>
    <row r="688" spans="1:4" ht="15.75" x14ac:dyDescent="0.2">
      <c r="A688" s="46" t="s">
        <v>1005</v>
      </c>
      <c r="B688" s="41"/>
      <c r="C688" s="40"/>
      <c r="D688" s="113"/>
    </row>
    <row r="689" spans="1:4" ht="15.75" outlineLevel="1" x14ac:dyDescent="0.2">
      <c r="A689" s="40" t="s">
        <v>1008</v>
      </c>
      <c r="B689" s="41" t="s">
        <v>0</v>
      </c>
      <c r="C689" s="40">
        <v>5.0999999999999996</v>
      </c>
      <c r="D689" s="113"/>
    </row>
    <row r="690" spans="1:4" ht="15.75" outlineLevel="1" x14ac:dyDescent="0.2">
      <c r="A690" s="40" t="s">
        <v>1008</v>
      </c>
      <c r="B690" s="41" t="s">
        <v>1</v>
      </c>
      <c r="C690" s="40">
        <v>5.2</v>
      </c>
      <c r="D690" s="113"/>
    </row>
    <row r="691" spans="1:4" ht="15.75" outlineLevel="1" x14ac:dyDescent="0.2">
      <c r="A691" s="40" t="s">
        <v>1008</v>
      </c>
      <c r="B691" s="41" t="s">
        <v>95</v>
      </c>
      <c r="C691" s="40">
        <v>5.17</v>
      </c>
      <c r="D691" s="113"/>
    </row>
    <row r="692" spans="1:4" ht="15.75" outlineLevel="1" x14ac:dyDescent="0.2">
      <c r="A692" s="40" t="s">
        <v>1008</v>
      </c>
      <c r="B692" s="41" t="s">
        <v>5</v>
      </c>
      <c r="C692" s="40">
        <v>5.26</v>
      </c>
      <c r="D692" s="113"/>
    </row>
    <row r="693" spans="1:4" ht="15.75" outlineLevel="1" x14ac:dyDescent="0.2">
      <c r="A693" s="40" t="s">
        <v>1008</v>
      </c>
      <c r="B693" s="41" t="s">
        <v>96</v>
      </c>
      <c r="C693" s="40">
        <v>5.1029999999999998</v>
      </c>
      <c r="D693" s="113"/>
    </row>
    <row r="694" spans="1:4" ht="15.75" outlineLevel="1" x14ac:dyDescent="0.2">
      <c r="A694" s="40" t="s">
        <v>1008</v>
      </c>
      <c r="B694" s="41" t="s">
        <v>66</v>
      </c>
      <c r="C694" s="40">
        <v>5.36</v>
      </c>
      <c r="D694" s="113"/>
    </row>
    <row r="695" spans="1:4" ht="15.75" outlineLevel="1" x14ac:dyDescent="0.2">
      <c r="A695" s="40" t="s">
        <v>1008</v>
      </c>
      <c r="B695" s="41" t="s">
        <v>97</v>
      </c>
      <c r="C695" s="40">
        <v>5.37</v>
      </c>
      <c r="D695" s="113"/>
    </row>
    <row r="696" spans="1:4" ht="15.75" outlineLevel="1" x14ac:dyDescent="0.2">
      <c r="A696" s="40" t="s">
        <v>1008</v>
      </c>
      <c r="B696" s="41" t="s">
        <v>98</v>
      </c>
      <c r="C696" s="40">
        <v>5.1040000000000001</v>
      </c>
      <c r="D696" s="113"/>
    </row>
    <row r="697" spans="1:4" ht="15.75" outlineLevel="1" x14ac:dyDescent="0.2">
      <c r="A697" s="40" t="s">
        <v>1008</v>
      </c>
      <c r="B697" s="41" t="s">
        <v>99</v>
      </c>
      <c r="C697" s="40">
        <v>5.1050000000000004</v>
      </c>
      <c r="D697" s="113"/>
    </row>
    <row r="698" spans="1:4" ht="15.75" outlineLevel="1" x14ac:dyDescent="0.2">
      <c r="A698" s="40" t="s">
        <v>1008</v>
      </c>
      <c r="B698" s="41" t="s">
        <v>100</v>
      </c>
      <c r="C698" s="40">
        <v>5.1059999999999999</v>
      </c>
      <c r="D698" s="113"/>
    </row>
    <row r="699" spans="1:4" ht="15.75" outlineLevel="1" x14ac:dyDescent="0.2">
      <c r="A699" s="40" t="s">
        <v>1008</v>
      </c>
      <c r="B699" s="41" t="s">
        <v>101</v>
      </c>
      <c r="C699" s="40">
        <v>5.1070000000000002</v>
      </c>
      <c r="D699" s="113"/>
    </row>
    <row r="700" spans="1:4" ht="15.75" outlineLevel="1" x14ac:dyDescent="0.2">
      <c r="A700" s="40" t="s">
        <v>1008</v>
      </c>
      <c r="B700" s="41" t="s">
        <v>826</v>
      </c>
      <c r="C700" s="40">
        <v>5.1079999999999997</v>
      </c>
      <c r="D700" s="112" t="s">
        <v>1059</v>
      </c>
    </row>
    <row r="701" spans="1:4" ht="15.75" outlineLevel="1" x14ac:dyDescent="0.2">
      <c r="A701" s="40" t="s">
        <v>1008</v>
      </c>
      <c r="B701" s="41" t="s">
        <v>90</v>
      </c>
      <c r="C701" s="40">
        <v>5.109</v>
      </c>
      <c r="D701" s="113"/>
    </row>
    <row r="702" spans="1:4" ht="15.75" outlineLevel="1" x14ac:dyDescent="0.2">
      <c r="A702" s="40" t="s">
        <v>1008</v>
      </c>
      <c r="B702" s="41" t="s">
        <v>103</v>
      </c>
      <c r="C702" s="43">
        <v>5.1100000000000003</v>
      </c>
      <c r="D702" s="112" t="s">
        <v>1059</v>
      </c>
    </row>
    <row r="703" spans="1:4" ht="15.75" outlineLevel="1" x14ac:dyDescent="0.2">
      <c r="A703" s="40" t="s">
        <v>1008</v>
      </c>
      <c r="B703" s="41" t="s">
        <v>91</v>
      </c>
      <c r="C703" s="40">
        <v>5.1109999999999998</v>
      </c>
      <c r="D703" s="113"/>
    </row>
    <row r="704" spans="1:4" ht="15.75" outlineLevel="1" x14ac:dyDescent="0.2">
      <c r="A704" s="40" t="s">
        <v>1008</v>
      </c>
      <c r="B704" s="41" t="s">
        <v>75</v>
      </c>
      <c r="C704" s="40">
        <v>5.1120000000000001</v>
      </c>
      <c r="D704" s="113"/>
    </row>
    <row r="705" spans="1:4" ht="15.75" outlineLevel="1" x14ac:dyDescent="0.2">
      <c r="A705" s="40" t="s">
        <v>1008</v>
      </c>
      <c r="B705" s="41" t="s">
        <v>11</v>
      </c>
      <c r="C705" s="40">
        <v>5.53</v>
      </c>
      <c r="D705" s="113"/>
    </row>
    <row r="706" spans="1:4" ht="15.75" outlineLevel="1" x14ac:dyDescent="0.2">
      <c r="A706" s="40" t="s">
        <v>1008</v>
      </c>
      <c r="B706" s="41" t="s">
        <v>104</v>
      </c>
      <c r="C706" s="40">
        <v>5.64</v>
      </c>
      <c r="D706" s="113"/>
    </row>
    <row r="707" spans="1:4" ht="15.75" outlineLevel="1" x14ac:dyDescent="0.2">
      <c r="A707" s="40" t="s">
        <v>1008</v>
      </c>
      <c r="B707" s="41" t="s">
        <v>20</v>
      </c>
      <c r="C707" s="40">
        <v>5.63</v>
      </c>
      <c r="D707" s="113"/>
    </row>
    <row r="708" spans="1:4" ht="15.75" outlineLevel="1" x14ac:dyDescent="0.2">
      <c r="A708" s="40" t="s">
        <v>1008</v>
      </c>
      <c r="B708" s="41" t="s">
        <v>21</v>
      </c>
      <c r="C708" s="40">
        <v>5.65</v>
      </c>
      <c r="D708" s="113"/>
    </row>
    <row r="709" spans="1:4" ht="15.75" outlineLevel="1" x14ac:dyDescent="0.2">
      <c r="A709" s="40" t="s">
        <v>1008</v>
      </c>
      <c r="B709" s="41" t="s">
        <v>105</v>
      </c>
      <c r="C709" s="40">
        <v>5.66</v>
      </c>
      <c r="D709" s="113"/>
    </row>
    <row r="710" spans="1:4" ht="15.75" outlineLevel="1" x14ac:dyDescent="0.2">
      <c r="A710" s="40" t="s">
        <v>1008</v>
      </c>
      <c r="B710" s="41" t="s">
        <v>22</v>
      </c>
      <c r="C710" s="40">
        <v>5.68</v>
      </c>
      <c r="D710" s="113"/>
    </row>
    <row r="711" spans="1:4" ht="15.75" outlineLevel="1" x14ac:dyDescent="0.2">
      <c r="A711" s="40" t="s">
        <v>1008</v>
      </c>
      <c r="B711" s="41" t="s">
        <v>24</v>
      </c>
      <c r="C711" s="40">
        <v>5.47</v>
      </c>
      <c r="D711" s="113"/>
    </row>
    <row r="712" spans="1:4" ht="15.75" outlineLevel="1" x14ac:dyDescent="0.2">
      <c r="A712" s="40" t="s">
        <v>1008</v>
      </c>
      <c r="B712" s="41" t="s">
        <v>25</v>
      </c>
      <c r="C712" s="40">
        <v>5.48</v>
      </c>
      <c r="D712" s="113"/>
    </row>
    <row r="713" spans="1:4" ht="15.75" x14ac:dyDescent="0.2">
      <c r="A713" s="46" t="s">
        <v>1008</v>
      </c>
      <c r="B713" s="41"/>
      <c r="C713" s="40"/>
      <c r="D713" s="113"/>
    </row>
    <row r="714" spans="1:4" ht="15.75" outlineLevel="1" x14ac:dyDescent="0.2">
      <c r="A714" s="40" t="s">
        <v>1117</v>
      </c>
      <c r="B714" s="41" t="s">
        <v>0</v>
      </c>
      <c r="C714" s="40">
        <v>5.0999999999999996</v>
      </c>
      <c r="D714" s="113"/>
    </row>
    <row r="715" spans="1:4" ht="15.75" outlineLevel="1" x14ac:dyDescent="0.2">
      <c r="A715" s="40" t="s">
        <v>1117</v>
      </c>
      <c r="B715" s="41" t="s">
        <v>1</v>
      </c>
      <c r="C715" s="40">
        <v>5.2</v>
      </c>
      <c r="D715" s="113"/>
    </row>
    <row r="716" spans="1:4" ht="15.75" outlineLevel="1" x14ac:dyDescent="0.2">
      <c r="A716" s="40" t="s">
        <v>1117</v>
      </c>
      <c r="B716" s="41" t="s">
        <v>2</v>
      </c>
      <c r="C716" s="40">
        <v>5.3</v>
      </c>
      <c r="D716" s="113"/>
    </row>
    <row r="717" spans="1:4" ht="15.75" outlineLevel="1" x14ac:dyDescent="0.2">
      <c r="A717" s="40" t="s">
        <v>1117</v>
      </c>
      <c r="B717" s="41" t="s">
        <v>86</v>
      </c>
      <c r="C717" s="40">
        <v>5.6</v>
      </c>
      <c r="D717" s="113"/>
    </row>
    <row r="718" spans="1:4" ht="15.75" outlineLevel="1" x14ac:dyDescent="0.2">
      <c r="A718" s="40" t="s">
        <v>1117</v>
      </c>
      <c r="B718" s="41" t="s">
        <v>1061</v>
      </c>
      <c r="C718" s="42">
        <v>5.0999999999999996</v>
      </c>
      <c r="D718" s="113"/>
    </row>
    <row r="719" spans="1:4" ht="15.75" outlineLevel="1" x14ac:dyDescent="0.2">
      <c r="A719" s="40" t="s">
        <v>1117</v>
      </c>
      <c r="B719" s="41" t="s">
        <v>1060</v>
      </c>
      <c r="C719" s="40">
        <v>5.14</v>
      </c>
      <c r="D719" s="113"/>
    </row>
    <row r="720" spans="1:4" ht="15.75" outlineLevel="1" x14ac:dyDescent="0.2">
      <c r="A720" s="40" t="s">
        <v>1117</v>
      </c>
      <c r="B720" s="41" t="s">
        <v>4</v>
      </c>
      <c r="C720" s="40">
        <v>5.19</v>
      </c>
      <c r="D720" s="113"/>
    </row>
    <row r="721" spans="1:4" ht="15.75" outlineLevel="1" x14ac:dyDescent="0.2">
      <c r="A721" s="40" t="s">
        <v>1117</v>
      </c>
      <c r="B721" s="41" t="s">
        <v>88</v>
      </c>
      <c r="C721" s="40">
        <v>5.24</v>
      </c>
      <c r="D721" s="113"/>
    </row>
    <row r="722" spans="1:4" ht="15.75" outlineLevel="1" x14ac:dyDescent="0.2">
      <c r="A722" s="40" t="s">
        <v>1117</v>
      </c>
      <c r="B722" s="41" t="s">
        <v>5</v>
      </c>
      <c r="C722" s="40">
        <v>5.26</v>
      </c>
      <c r="D722" s="113"/>
    </row>
    <row r="723" spans="1:4" ht="15.75" outlineLevel="1" x14ac:dyDescent="0.2">
      <c r="A723" s="40" t="s">
        <v>1117</v>
      </c>
      <c r="B723" s="41" t="s">
        <v>6</v>
      </c>
      <c r="C723" s="40">
        <v>5.27</v>
      </c>
      <c r="D723" s="113"/>
    </row>
    <row r="724" spans="1:4" ht="15.75" outlineLevel="1" x14ac:dyDescent="0.2">
      <c r="A724" s="40" t="s">
        <v>1117</v>
      </c>
      <c r="B724" s="41" t="s">
        <v>7</v>
      </c>
      <c r="C724" s="40">
        <v>5.28</v>
      </c>
      <c r="D724" s="113"/>
    </row>
    <row r="725" spans="1:4" ht="15.75" outlineLevel="1" x14ac:dyDescent="0.2">
      <c r="A725" s="40" t="s">
        <v>1117</v>
      </c>
      <c r="B725" s="41" t="s">
        <v>89</v>
      </c>
      <c r="C725" s="40">
        <v>5.31</v>
      </c>
      <c r="D725" s="113"/>
    </row>
    <row r="726" spans="1:4" ht="15.75" outlineLevel="1" x14ac:dyDescent="0.2">
      <c r="A726" s="40" t="s">
        <v>1117</v>
      </c>
      <c r="B726" s="41" t="s">
        <v>66</v>
      </c>
      <c r="C726" s="40">
        <v>5.36</v>
      </c>
      <c r="D726" s="113"/>
    </row>
    <row r="727" spans="1:4" ht="15.75" outlineLevel="1" x14ac:dyDescent="0.2">
      <c r="A727" s="40" t="s">
        <v>1117</v>
      </c>
      <c r="B727" s="41" t="s">
        <v>11</v>
      </c>
      <c r="C727" s="40">
        <v>5.53</v>
      </c>
      <c r="D727" s="113"/>
    </row>
    <row r="728" spans="1:4" ht="15.75" outlineLevel="1" x14ac:dyDescent="0.2">
      <c r="A728" s="40" t="s">
        <v>1117</v>
      </c>
      <c r="B728" s="41" t="s">
        <v>90</v>
      </c>
      <c r="C728" s="40">
        <v>5.109</v>
      </c>
      <c r="D728" s="113"/>
    </row>
    <row r="729" spans="1:4" ht="15.75" outlineLevel="1" x14ac:dyDescent="0.2">
      <c r="A729" s="40" t="s">
        <v>1117</v>
      </c>
      <c r="B729" s="41" t="s">
        <v>91</v>
      </c>
      <c r="C729" s="40">
        <v>5.1109999999999998</v>
      </c>
      <c r="D729" s="113"/>
    </row>
    <row r="730" spans="1:4" ht="15.75" outlineLevel="1" x14ac:dyDescent="0.2">
      <c r="A730" s="40" t="s">
        <v>1117</v>
      </c>
      <c r="B730" s="41" t="s">
        <v>75</v>
      </c>
      <c r="C730" s="40">
        <v>5.1120000000000001</v>
      </c>
      <c r="D730" s="113"/>
    </row>
    <row r="731" spans="1:4" ht="15.75" outlineLevel="1" x14ac:dyDescent="0.2">
      <c r="A731" s="40" t="s">
        <v>1117</v>
      </c>
      <c r="B731" s="41" t="s">
        <v>1075</v>
      </c>
      <c r="C731" s="40">
        <v>5.1130000000000004</v>
      </c>
      <c r="D731" s="113"/>
    </row>
    <row r="732" spans="1:4" ht="15.75" outlineLevel="1" x14ac:dyDescent="0.2">
      <c r="A732" s="40" t="s">
        <v>1117</v>
      </c>
      <c r="B732" s="41" t="s">
        <v>93</v>
      </c>
      <c r="C732" s="40">
        <v>5.117</v>
      </c>
      <c r="D732" s="113"/>
    </row>
    <row r="733" spans="1:4" ht="15.75" outlineLevel="1" x14ac:dyDescent="0.2">
      <c r="A733" s="40" t="s">
        <v>1117</v>
      </c>
      <c r="B733" s="41" t="s">
        <v>94</v>
      </c>
      <c r="C733" s="40">
        <v>5.67</v>
      </c>
      <c r="D733" s="113"/>
    </row>
    <row r="734" spans="1:4" ht="15.75" outlineLevel="1" x14ac:dyDescent="0.2">
      <c r="A734" s="40" t="s">
        <v>1117</v>
      </c>
      <c r="B734" s="41" t="s">
        <v>20</v>
      </c>
      <c r="C734" s="40">
        <v>5.63</v>
      </c>
      <c r="D734" s="113"/>
    </row>
    <row r="735" spans="1:4" ht="15.75" outlineLevel="1" x14ac:dyDescent="0.2">
      <c r="A735" s="40" t="s">
        <v>1117</v>
      </c>
      <c r="B735" s="41" t="s">
        <v>24</v>
      </c>
      <c r="C735" s="40">
        <v>5.47</v>
      </c>
      <c r="D735" s="113"/>
    </row>
    <row r="736" spans="1:4" ht="15.75" outlineLevel="1" x14ac:dyDescent="0.2">
      <c r="A736" s="40" t="s">
        <v>1117</v>
      </c>
      <c r="B736" s="41" t="s">
        <v>25</v>
      </c>
      <c r="C736" s="40">
        <v>5.48</v>
      </c>
      <c r="D736" s="113"/>
    </row>
    <row r="737" spans="1:4" ht="15.75" x14ac:dyDescent="0.2">
      <c r="A737" s="46" t="s">
        <v>1118</v>
      </c>
      <c r="B737" s="41"/>
      <c r="C737" s="40"/>
      <c r="D737" s="113"/>
    </row>
    <row r="738" spans="1:4" ht="15.75" outlineLevel="1" x14ac:dyDescent="0.2">
      <c r="A738" s="40" t="s">
        <v>1011</v>
      </c>
      <c r="B738" s="41" t="s">
        <v>0</v>
      </c>
      <c r="C738" s="40">
        <v>5.0999999999999996</v>
      </c>
      <c r="D738" s="113"/>
    </row>
    <row r="739" spans="1:4" ht="15.75" outlineLevel="1" x14ac:dyDescent="0.2">
      <c r="A739" s="40" t="s">
        <v>1011</v>
      </c>
      <c r="B739" s="41" t="s">
        <v>1</v>
      </c>
      <c r="C739" s="40">
        <v>5.2</v>
      </c>
      <c r="D739" s="113"/>
    </row>
    <row r="740" spans="1:4" ht="15.75" outlineLevel="1" x14ac:dyDescent="0.2">
      <c r="A740" s="40" t="s">
        <v>1011</v>
      </c>
      <c r="B740" s="41" t="s">
        <v>72</v>
      </c>
      <c r="C740" s="40">
        <v>5.18</v>
      </c>
      <c r="D740" s="113"/>
    </row>
    <row r="741" spans="1:4" ht="15.75" outlineLevel="1" x14ac:dyDescent="0.2">
      <c r="A741" s="40" t="s">
        <v>1011</v>
      </c>
      <c r="B741" s="41" t="s">
        <v>73</v>
      </c>
      <c r="C741" s="40">
        <v>5.23</v>
      </c>
      <c r="D741" s="113"/>
    </row>
    <row r="742" spans="1:4" ht="15.75" outlineLevel="1" x14ac:dyDescent="0.2">
      <c r="A742" s="40" t="s">
        <v>1011</v>
      </c>
      <c r="B742" s="41" t="s">
        <v>5</v>
      </c>
      <c r="C742" s="40">
        <v>5.26</v>
      </c>
      <c r="D742" s="113"/>
    </row>
    <row r="743" spans="1:4" ht="15.75" outlineLevel="1" x14ac:dyDescent="0.2">
      <c r="A743" s="40" t="s">
        <v>1011</v>
      </c>
      <c r="B743" s="41" t="s">
        <v>6</v>
      </c>
      <c r="C743" s="40">
        <v>5.27</v>
      </c>
      <c r="D743" s="113"/>
    </row>
    <row r="744" spans="1:4" ht="15.75" outlineLevel="1" x14ac:dyDescent="0.2">
      <c r="A744" s="40" t="s">
        <v>1011</v>
      </c>
      <c r="B744" s="41" t="s">
        <v>7</v>
      </c>
      <c r="C744" s="40">
        <v>5.28</v>
      </c>
      <c r="D744" s="113"/>
    </row>
    <row r="745" spans="1:4" ht="15.75" outlineLevel="1" x14ac:dyDescent="0.2">
      <c r="A745" s="40" t="s">
        <v>1011</v>
      </c>
      <c r="B745" s="41" t="s">
        <v>66</v>
      </c>
      <c r="C745" s="40">
        <v>5.36</v>
      </c>
      <c r="D745" s="113"/>
    </row>
    <row r="746" spans="1:4" ht="15.75" outlineLevel="1" x14ac:dyDescent="0.2">
      <c r="A746" s="40" t="s">
        <v>1011</v>
      </c>
      <c r="B746" s="41" t="s">
        <v>74</v>
      </c>
      <c r="C746" s="40">
        <v>5.44</v>
      </c>
      <c r="D746" s="113"/>
    </row>
    <row r="747" spans="1:4" ht="15.75" outlineLevel="1" x14ac:dyDescent="0.2">
      <c r="A747" s="40" t="s">
        <v>1011</v>
      </c>
      <c r="B747" s="41" t="s">
        <v>11</v>
      </c>
      <c r="C747" s="40">
        <v>5.53</v>
      </c>
      <c r="D747" s="113"/>
    </row>
    <row r="748" spans="1:4" ht="15.75" outlineLevel="1" x14ac:dyDescent="0.2">
      <c r="A748" s="40" t="s">
        <v>1011</v>
      </c>
      <c r="B748" s="41" t="s">
        <v>75</v>
      </c>
      <c r="C748" s="40">
        <v>5.1120000000000001</v>
      </c>
      <c r="D748" s="113"/>
    </row>
    <row r="749" spans="1:4" ht="15.75" outlineLevel="1" x14ac:dyDescent="0.2">
      <c r="A749" s="40" t="s">
        <v>1011</v>
      </c>
      <c r="B749" s="41" t="s">
        <v>76</v>
      </c>
      <c r="C749" s="40">
        <v>5.59</v>
      </c>
      <c r="D749" s="113"/>
    </row>
    <row r="750" spans="1:4" ht="15.75" outlineLevel="1" x14ac:dyDescent="0.2">
      <c r="A750" s="40" t="s">
        <v>1011</v>
      </c>
      <c r="B750" s="41" t="s">
        <v>18</v>
      </c>
      <c r="C750" s="40">
        <v>5.54</v>
      </c>
      <c r="D750" s="113"/>
    </row>
    <row r="751" spans="1:4" ht="15.75" outlineLevel="1" x14ac:dyDescent="0.2">
      <c r="A751" s="40" t="s">
        <v>1011</v>
      </c>
      <c r="B751" s="41" t="s">
        <v>20</v>
      </c>
      <c r="C751" s="40">
        <v>5.63</v>
      </c>
      <c r="D751" s="113"/>
    </row>
    <row r="752" spans="1:4" ht="15.75" outlineLevel="1" x14ac:dyDescent="0.2">
      <c r="A752" s="40" t="s">
        <v>1011</v>
      </c>
      <c r="B752" s="41" t="s">
        <v>21</v>
      </c>
      <c r="C752" s="40">
        <v>5.65</v>
      </c>
      <c r="D752" s="113"/>
    </row>
    <row r="753" spans="1:4" ht="15.75" outlineLevel="1" x14ac:dyDescent="0.2">
      <c r="A753" s="40" t="s">
        <v>1011</v>
      </c>
      <c r="B753" s="41" t="s">
        <v>22</v>
      </c>
      <c r="C753" s="40">
        <v>5.68</v>
      </c>
      <c r="D753" s="113"/>
    </row>
    <row r="754" spans="1:4" ht="15.75" outlineLevel="1" x14ac:dyDescent="0.2">
      <c r="A754" s="40" t="s">
        <v>1011</v>
      </c>
      <c r="B754" s="41" t="s">
        <v>24</v>
      </c>
      <c r="C754" s="40">
        <v>5.47</v>
      </c>
      <c r="D754" s="113"/>
    </row>
    <row r="755" spans="1:4" ht="15.75" outlineLevel="1" x14ac:dyDescent="0.2">
      <c r="A755" s="40" t="s">
        <v>1011</v>
      </c>
      <c r="B755" s="41" t="s">
        <v>25</v>
      </c>
      <c r="C755" s="40">
        <v>5.48</v>
      </c>
      <c r="D755" s="113"/>
    </row>
    <row r="756" spans="1:4" ht="15.75" x14ac:dyDescent="0.2">
      <c r="A756" s="46" t="s">
        <v>1011</v>
      </c>
      <c r="B756" s="41"/>
      <c r="C756" s="40"/>
      <c r="D756" s="113"/>
    </row>
    <row r="757" spans="1:4" ht="15.75" outlineLevel="1" x14ac:dyDescent="0.2">
      <c r="A757" s="40" t="s">
        <v>1119</v>
      </c>
      <c r="B757" s="41" t="s">
        <v>0</v>
      </c>
      <c r="C757" s="40">
        <v>5.0999999999999996</v>
      </c>
      <c r="D757" s="113"/>
    </row>
    <row r="758" spans="1:4" ht="15.75" outlineLevel="1" x14ac:dyDescent="0.2">
      <c r="A758" s="40" t="s">
        <v>1119</v>
      </c>
      <c r="B758" s="41" t="s">
        <v>1</v>
      </c>
      <c r="C758" s="40">
        <v>5.2</v>
      </c>
      <c r="D758" s="113"/>
    </row>
    <row r="759" spans="1:4" ht="15.75" outlineLevel="1" x14ac:dyDescent="0.2">
      <c r="A759" s="40" t="s">
        <v>1119</v>
      </c>
      <c r="B759" s="41" t="s">
        <v>61</v>
      </c>
      <c r="C759" s="40">
        <v>5.9</v>
      </c>
      <c r="D759" s="112" t="s">
        <v>1059</v>
      </c>
    </row>
    <row r="760" spans="1:4" ht="15.75" outlineLevel="1" x14ac:dyDescent="0.2">
      <c r="A760" s="40" t="s">
        <v>1119</v>
      </c>
      <c r="B760" s="41" t="s">
        <v>62</v>
      </c>
      <c r="C760" s="40">
        <v>5.13</v>
      </c>
      <c r="D760" s="113"/>
    </row>
    <row r="761" spans="1:4" ht="15.75" outlineLevel="1" x14ac:dyDescent="0.2">
      <c r="A761" s="40" t="s">
        <v>1119</v>
      </c>
      <c r="B761" s="41" t="s">
        <v>63</v>
      </c>
      <c r="C761" s="40">
        <v>5.16</v>
      </c>
      <c r="D761" s="112" t="s">
        <v>1059</v>
      </c>
    </row>
    <row r="762" spans="1:4" ht="15.75" outlineLevel="1" x14ac:dyDescent="0.2">
      <c r="A762" s="40" t="s">
        <v>1119</v>
      </c>
      <c r="B762" s="41" t="s">
        <v>64</v>
      </c>
      <c r="C762" s="40">
        <v>5.22</v>
      </c>
      <c r="D762" s="112"/>
    </row>
    <row r="763" spans="1:4" ht="15.75" outlineLevel="1" x14ac:dyDescent="0.2">
      <c r="A763" s="40" t="s">
        <v>1119</v>
      </c>
      <c r="B763" s="41" t="s">
        <v>65</v>
      </c>
      <c r="C763" s="40">
        <v>5.42</v>
      </c>
      <c r="D763" s="113"/>
    </row>
    <row r="764" spans="1:4" ht="15.75" outlineLevel="1" x14ac:dyDescent="0.2">
      <c r="A764" s="40" t="s">
        <v>1119</v>
      </c>
      <c r="B764" s="41" t="s">
        <v>6</v>
      </c>
      <c r="C764" s="40">
        <v>5.27</v>
      </c>
      <c r="D764" s="113"/>
    </row>
    <row r="765" spans="1:4" ht="15.75" outlineLevel="1" x14ac:dyDescent="0.2">
      <c r="A765" s="40" t="s">
        <v>1119</v>
      </c>
      <c r="B765" s="41" t="s">
        <v>7</v>
      </c>
      <c r="C765" s="40">
        <v>5.28</v>
      </c>
      <c r="D765" s="112" t="s">
        <v>1059</v>
      </c>
    </row>
    <row r="766" spans="1:4" ht="15.75" outlineLevel="1" x14ac:dyDescent="0.2">
      <c r="A766" s="40" t="s">
        <v>1119</v>
      </c>
      <c r="B766" s="41" t="s">
        <v>66</v>
      </c>
      <c r="C766" s="40">
        <v>5.36</v>
      </c>
      <c r="D766" s="113"/>
    </row>
    <row r="767" spans="1:4" ht="15.75" outlineLevel="1" x14ac:dyDescent="0.2">
      <c r="A767" s="40" t="s">
        <v>1119</v>
      </c>
      <c r="B767" s="41" t="s">
        <v>9</v>
      </c>
      <c r="C767" s="40">
        <v>5.49</v>
      </c>
      <c r="D767" s="113"/>
    </row>
    <row r="768" spans="1:4" ht="15.75" outlineLevel="1" x14ac:dyDescent="0.2">
      <c r="A768" s="40" t="s">
        <v>1119</v>
      </c>
      <c r="B768" s="41" t="s">
        <v>10</v>
      </c>
      <c r="C768" s="40">
        <v>5.51</v>
      </c>
      <c r="D768" s="113"/>
    </row>
    <row r="769" spans="1:4" ht="15.75" outlineLevel="1" x14ac:dyDescent="0.2">
      <c r="A769" s="40" t="s">
        <v>1119</v>
      </c>
      <c r="B769" s="41" t="s">
        <v>1108</v>
      </c>
      <c r="C769" s="40">
        <v>5.52</v>
      </c>
      <c r="D769" s="113"/>
    </row>
    <row r="770" spans="1:4" ht="15.75" outlineLevel="1" x14ac:dyDescent="0.2">
      <c r="A770" s="40" t="s">
        <v>1119</v>
      </c>
      <c r="B770" s="41" t="s">
        <v>11</v>
      </c>
      <c r="C770" s="40">
        <v>5.53</v>
      </c>
      <c r="D770" s="113"/>
    </row>
    <row r="771" spans="1:4" ht="15.75" outlineLevel="1" x14ac:dyDescent="0.2">
      <c r="A771" s="40" t="s">
        <v>1119</v>
      </c>
      <c r="B771" s="41" t="s">
        <v>18</v>
      </c>
      <c r="C771" s="40">
        <v>5.54</v>
      </c>
      <c r="D771" s="113"/>
    </row>
    <row r="772" spans="1:4" ht="15.75" outlineLevel="1" x14ac:dyDescent="0.2">
      <c r="A772" s="40" t="s">
        <v>1119</v>
      </c>
      <c r="B772" s="41" t="s">
        <v>14</v>
      </c>
      <c r="C772" s="42">
        <v>5.7</v>
      </c>
      <c r="D772" s="113"/>
    </row>
    <row r="773" spans="1:4" ht="15.75" outlineLevel="1" x14ac:dyDescent="0.2">
      <c r="A773" s="40" t="s">
        <v>1119</v>
      </c>
      <c r="B773" s="41" t="s">
        <v>68</v>
      </c>
      <c r="C773" s="40">
        <v>5.71</v>
      </c>
      <c r="D773" s="113"/>
    </row>
    <row r="774" spans="1:4" ht="15.75" outlineLevel="1" x14ac:dyDescent="0.2">
      <c r="A774" s="40" t="s">
        <v>1119</v>
      </c>
      <c r="B774" s="41" t="s">
        <v>69</v>
      </c>
      <c r="C774" s="42">
        <v>5.9</v>
      </c>
      <c r="D774" s="113"/>
    </row>
    <row r="775" spans="1:4" ht="15.75" outlineLevel="1" x14ac:dyDescent="0.2">
      <c r="A775" s="40" t="s">
        <v>1119</v>
      </c>
      <c r="B775" s="41" t="s">
        <v>70</v>
      </c>
      <c r="C775" s="40">
        <v>5.91</v>
      </c>
      <c r="D775" s="113"/>
    </row>
    <row r="776" spans="1:4" ht="15.75" outlineLevel="1" x14ac:dyDescent="0.2">
      <c r="A776" s="40" t="s">
        <v>1119</v>
      </c>
      <c r="B776" s="41" t="s">
        <v>71</v>
      </c>
      <c r="C776" s="40">
        <v>5.97</v>
      </c>
      <c r="D776" s="113"/>
    </row>
    <row r="777" spans="1:4" ht="15.75" x14ac:dyDescent="0.2">
      <c r="A777" s="46" t="s">
        <v>1119</v>
      </c>
      <c r="B777" s="41"/>
      <c r="C777" s="40"/>
      <c r="D777" s="113"/>
    </row>
    <row r="778" spans="1:4" ht="15.75" outlineLevel="1" x14ac:dyDescent="0.2">
      <c r="A778" s="40" t="s">
        <v>1046</v>
      </c>
      <c r="B778" s="41" t="s">
        <v>0</v>
      </c>
      <c r="C778" s="40">
        <v>5.0999999999999996</v>
      </c>
      <c r="D778" s="113"/>
    </row>
    <row r="779" spans="1:4" ht="15.75" outlineLevel="1" x14ac:dyDescent="0.2">
      <c r="A779" s="40" t="s">
        <v>1046</v>
      </c>
      <c r="B779" s="41" t="s">
        <v>1</v>
      </c>
      <c r="C779" s="40">
        <v>5.2</v>
      </c>
      <c r="D779" s="113"/>
    </row>
    <row r="780" spans="1:4" ht="15.75" outlineLevel="1" x14ac:dyDescent="0.2">
      <c r="A780" s="40" t="s">
        <v>1046</v>
      </c>
      <c r="B780" s="41" t="s">
        <v>5</v>
      </c>
      <c r="C780" s="40">
        <v>5.26</v>
      </c>
      <c r="D780" s="113"/>
    </row>
    <row r="781" spans="1:4" ht="15.75" outlineLevel="1" x14ac:dyDescent="0.2">
      <c r="A781" s="40" t="s">
        <v>1046</v>
      </c>
      <c r="B781" s="41" t="s">
        <v>129</v>
      </c>
      <c r="C781" s="40">
        <v>5.5</v>
      </c>
      <c r="D781" s="113"/>
    </row>
    <row r="782" spans="1:4" ht="15.75" outlineLevel="1" x14ac:dyDescent="0.2">
      <c r="A782" s="40" t="s">
        <v>1046</v>
      </c>
      <c r="B782" s="41" t="s">
        <v>130</v>
      </c>
      <c r="C782" s="40">
        <v>5.8</v>
      </c>
      <c r="D782" s="112" t="s">
        <v>1059</v>
      </c>
    </row>
    <row r="783" spans="1:4" ht="15.75" outlineLevel="1" x14ac:dyDescent="0.2">
      <c r="A783" s="40" t="s">
        <v>1046</v>
      </c>
      <c r="B783" s="41" t="s">
        <v>131</v>
      </c>
      <c r="C783" s="40">
        <v>5.12</v>
      </c>
      <c r="D783" s="40"/>
    </row>
    <row r="784" spans="1:4" ht="15.75" outlineLevel="1" x14ac:dyDescent="0.2">
      <c r="A784" s="40" t="s">
        <v>1046</v>
      </c>
      <c r="B784" s="41" t="s">
        <v>132</v>
      </c>
      <c r="C784" s="40">
        <v>5.15</v>
      </c>
      <c r="D784" s="40"/>
    </row>
    <row r="785" spans="1:4" ht="15.75" outlineLevel="1" x14ac:dyDescent="0.2">
      <c r="A785" s="40" t="s">
        <v>1046</v>
      </c>
      <c r="B785" s="41" t="s">
        <v>133</v>
      </c>
      <c r="C785" s="42">
        <v>5.2</v>
      </c>
      <c r="D785" s="112"/>
    </row>
    <row r="786" spans="1:4" ht="15.75" outlineLevel="1" x14ac:dyDescent="0.2">
      <c r="A786" s="40" t="s">
        <v>1046</v>
      </c>
      <c r="B786" s="41" t="s">
        <v>134</v>
      </c>
      <c r="C786" s="40">
        <v>5.25</v>
      </c>
      <c r="D786" s="40"/>
    </row>
    <row r="787" spans="1:4" ht="15.75" outlineLevel="1" x14ac:dyDescent="0.2">
      <c r="A787" s="40" t="s">
        <v>1046</v>
      </c>
      <c r="B787" s="41" t="s">
        <v>11</v>
      </c>
      <c r="C787" s="40">
        <v>5.53</v>
      </c>
      <c r="D787" s="40"/>
    </row>
    <row r="788" spans="1:4" ht="15.75" outlineLevel="1" x14ac:dyDescent="0.2">
      <c r="A788" s="40" t="s">
        <v>1046</v>
      </c>
      <c r="B788" s="41" t="s">
        <v>135</v>
      </c>
      <c r="C788" s="42">
        <v>5.4</v>
      </c>
      <c r="D788" s="40"/>
    </row>
    <row r="789" spans="1:4" ht="15.75" outlineLevel="1" x14ac:dyDescent="0.2">
      <c r="A789" s="40" t="s">
        <v>1046</v>
      </c>
      <c r="B789" s="41" t="s">
        <v>136</v>
      </c>
      <c r="C789" s="40">
        <v>5.92</v>
      </c>
      <c r="D789" s="40"/>
    </row>
    <row r="790" spans="1:4" ht="15.75" outlineLevel="1" x14ac:dyDescent="0.2">
      <c r="A790" s="40" t="s">
        <v>1046</v>
      </c>
      <c r="B790" s="41" t="s">
        <v>137</v>
      </c>
      <c r="C790" s="40">
        <v>5.93</v>
      </c>
      <c r="D790" s="40"/>
    </row>
    <row r="791" spans="1:4" ht="31.5" outlineLevel="1" x14ac:dyDescent="0.2">
      <c r="A791" s="40" t="s">
        <v>1046</v>
      </c>
      <c r="B791" s="41" t="s">
        <v>138</v>
      </c>
      <c r="C791" s="40">
        <v>5.94</v>
      </c>
      <c r="D791" s="40"/>
    </row>
    <row r="792" spans="1:4" ht="15.75" outlineLevel="1" x14ac:dyDescent="0.2">
      <c r="A792" s="40" t="s">
        <v>1046</v>
      </c>
      <c r="B792" s="41" t="s">
        <v>139</v>
      </c>
      <c r="C792" s="40">
        <v>5.95</v>
      </c>
      <c r="D792" s="40"/>
    </row>
    <row r="793" spans="1:4" ht="15.75" outlineLevel="1" x14ac:dyDescent="0.2">
      <c r="A793" s="40" t="s">
        <v>1046</v>
      </c>
      <c r="B793" s="41" t="s">
        <v>140</v>
      </c>
      <c r="C793" s="40">
        <v>5.98</v>
      </c>
      <c r="D793" s="40"/>
    </row>
    <row r="794" spans="1:4" ht="15.75" outlineLevel="1" x14ac:dyDescent="0.2">
      <c r="A794" s="40" t="s">
        <v>1046</v>
      </c>
      <c r="B794" s="41" t="s">
        <v>141</v>
      </c>
      <c r="C794" s="40">
        <v>5.96</v>
      </c>
      <c r="D794" s="40"/>
    </row>
    <row r="795" spans="1:4" ht="15.75" x14ac:dyDescent="0.2">
      <c r="A795" s="46" t="s">
        <v>1046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6" t="s">
        <v>1134</v>
      </c>
    </row>
    <row r="3" spans="1:2" x14ac:dyDescent="0.2">
      <c r="A3" t="s">
        <v>1135</v>
      </c>
      <c r="B3" t="s">
        <v>1136</v>
      </c>
    </row>
    <row r="4" spans="1:2" x14ac:dyDescent="0.2">
      <c r="A4" t="s">
        <v>116</v>
      </c>
      <c r="B4" t="s">
        <v>1137</v>
      </c>
    </row>
    <row r="5" spans="1:2" x14ac:dyDescent="0.2">
      <c r="A5" t="s">
        <v>1138</v>
      </c>
      <c r="B5" t="s">
        <v>1139</v>
      </c>
    </row>
    <row r="6" spans="1:2" x14ac:dyDescent="0.2">
      <c r="A6" t="s">
        <v>1140</v>
      </c>
      <c r="B6" t="s">
        <v>1141</v>
      </c>
    </row>
    <row r="7" spans="1:2" x14ac:dyDescent="0.2">
      <c r="A7" t="s">
        <v>1142</v>
      </c>
      <c r="B7" t="s">
        <v>1143</v>
      </c>
    </row>
    <row r="8" spans="1:2" x14ac:dyDescent="0.2">
      <c r="A8" t="s">
        <v>1144</v>
      </c>
      <c r="B8" t="s">
        <v>1145</v>
      </c>
    </row>
    <row r="10" spans="1:2" ht="15" x14ac:dyDescent="0.25">
      <c r="A10" s="26" t="s">
        <v>1146</v>
      </c>
    </row>
    <row r="11" spans="1:2" x14ac:dyDescent="0.2">
      <c r="A11" t="s">
        <v>1147</v>
      </c>
    </row>
    <row r="12" spans="1:2" x14ac:dyDescent="0.2">
      <c r="A12" t="s">
        <v>1148</v>
      </c>
      <c r="B12" t="s">
        <v>1149</v>
      </c>
    </row>
    <row r="14" spans="1:2" x14ac:dyDescent="0.2">
      <c r="A14" s="39"/>
    </row>
    <row r="15" spans="1:2" ht="15" x14ac:dyDescent="0.25">
      <c r="A15" s="26" t="s">
        <v>1150</v>
      </c>
    </row>
    <row r="16" spans="1:2" x14ac:dyDescent="0.2">
      <c r="A16" s="37" t="s">
        <v>1151</v>
      </c>
    </row>
    <row r="17" spans="1:2" x14ac:dyDescent="0.2">
      <c r="A17" s="37" t="s">
        <v>1152</v>
      </c>
    </row>
    <row r="18" spans="1:2" x14ac:dyDescent="0.2">
      <c r="A18" s="37" t="s">
        <v>1153</v>
      </c>
    </row>
    <row r="19" spans="1:2" x14ac:dyDescent="0.2">
      <c r="A19" s="37" t="s">
        <v>1154</v>
      </c>
    </row>
    <row r="21" spans="1:2" ht="15" x14ac:dyDescent="0.25">
      <c r="A21" s="38" t="s">
        <v>1155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6" t="s">
        <v>1156</v>
      </c>
      <c r="B34" s="26" t="s">
        <v>251</v>
      </c>
    </row>
    <row r="35" spans="1:2" x14ac:dyDescent="0.2">
      <c r="A35" s="18" t="s">
        <v>1157</v>
      </c>
      <c r="B35" s="45">
        <v>512310509</v>
      </c>
    </row>
    <row r="36" spans="1:2" x14ac:dyDescent="0.2">
      <c r="A36" t="s">
        <v>1158</v>
      </c>
      <c r="B36" s="45">
        <v>513910703</v>
      </c>
    </row>
    <row r="37" spans="1:2" x14ac:dyDescent="0.2">
      <c r="A37" t="s">
        <v>1159</v>
      </c>
      <c r="B37" s="45">
        <v>512304882</v>
      </c>
    </row>
    <row r="38" spans="1:2" x14ac:dyDescent="0.2">
      <c r="A38" t="s">
        <v>1160</v>
      </c>
      <c r="B38" s="45">
        <v>520030677</v>
      </c>
    </row>
    <row r="39" spans="1:2" x14ac:dyDescent="0.2">
      <c r="A39" t="s">
        <v>1161</v>
      </c>
      <c r="B39" s="45">
        <v>513621110</v>
      </c>
    </row>
    <row r="40" spans="1:2" x14ac:dyDescent="0.2">
      <c r="A40" t="s">
        <v>1162</v>
      </c>
      <c r="B40" s="18">
        <v>513173393</v>
      </c>
    </row>
    <row r="41" spans="1:2" x14ac:dyDescent="0.2">
      <c r="A41" t="s">
        <v>1163</v>
      </c>
      <c r="B41" s="18">
        <v>511880460</v>
      </c>
    </row>
    <row r="42" spans="1:2" x14ac:dyDescent="0.2">
      <c r="A42" t="s">
        <v>1164</v>
      </c>
      <c r="B42" s="18">
        <v>510773922</v>
      </c>
    </row>
    <row r="43" spans="1:2" x14ac:dyDescent="0.2">
      <c r="A43" t="s">
        <v>1165</v>
      </c>
      <c r="B43">
        <v>520021916</v>
      </c>
    </row>
    <row r="44" spans="1:2" x14ac:dyDescent="0.2">
      <c r="A44" t="s">
        <v>1166</v>
      </c>
      <c r="B44">
        <v>520044025</v>
      </c>
    </row>
    <row r="45" spans="1:2" x14ac:dyDescent="0.2">
      <c r="A45" t="s">
        <v>1167</v>
      </c>
      <c r="B45">
        <v>570003152</v>
      </c>
    </row>
    <row r="46" spans="1:2" x14ac:dyDescent="0.2">
      <c r="A46" t="s">
        <v>1168</v>
      </c>
      <c r="B46" s="18">
        <v>520023094</v>
      </c>
    </row>
    <row r="47" spans="1:2" x14ac:dyDescent="0.2">
      <c r="A47" t="s">
        <v>1169</v>
      </c>
      <c r="B47" s="18">
        <v>512711409</v>
      </c>
    </row>
    <row r="48" spans="1:2" x14ac:dyDescent="0.2">
      <c r="A48" t="s">
        <v>1170</v>
      </c>
      <c r="B48">
        <v>515859379</v>
      </c>
    </row>
    <row r="49" spans="1:2" x14ac:dyDescent="0.2">
      <c r="A49" t="s">
        <v>1171</v>
      </c>
      <c r="B49" s="18">
        <v>520030990</v>
      </c>
    </row>
    <row r="50" spans="1:2" x14ac:dyDescent="0.2">
      <c r="A50" t="s">
        <v>1172</v>
      </c>
      <c r="B50" s="18">
        <v>520028812</v>
      </c>
    </row>
    <row r="51" spans="1:2" x14ac:dyDescent="0.2">
      <c r="A51" t="s">
        <v>1173</v>
      </c>
      <c r="B51" s="18">
        <v>520034968</v>
      </c>
    </row>
    <row r="52" spans="1:2" x14ac:dyDescent="0.2">
      <c r="A52" t="s">
        <v>1174</v>
      </c>
      <c r="B52" s="18">
        <v>520031824</v>
      </c>
    </row>
    <row r="53" spans="1:2" x14ac:dyDescent="0.2">
      <c r="A53" t="s">
        <v>1175</v>
      </c>
      <c r="B53" s="18">
        <v>520005497</v>
      </c>
    </row>
    <row r="54" spans="1:2" x14ac:dyDescent="0.2">
      <c r="A54" t="s">
        <v>1176</v>
      </c>
      <c r="B54" s="18">
        <v>520022518</v>
      </c>
    </row>
    <row r="55" spans="1:2" x14ac:dyDescent="0.2">
      <c r="A55" t="s">
        <v>1177</v>
      </c>
      <c r="B55" s="18">
        <v>520028556</v>
      </c>
    </row>
    <row r="56" spans="1:2" x14ac:dyDescent="0.2">
      <c r="A56" t="s">
        <v>1178</v>
      </c>
      <c r="B56" s="18">
        <v>520032269</v>
      </c>
    </row>
    <row r="57" spans="1:2" x14ac:dyDescent="0.2">
      <c r="A57" t="s">
        <v>1179</v>
      </c>
      <c r="B57" s="18">
        <v>520027954</v>
      </c>
    </row>
    <row r="58" spans="1:2" x14ac:dyDescent="0.2">
      <c r="A58" t="s">
        <v>1180</v>
      </c>
      <c r="B58">
        <v>520029620</v>
      </c>
    </row>
    <row r="59" spans="1:2" x14ac:dyDescent="0.2">
      <c r="A59" t="s">
        <v>1181</v>
      </c>
      <c r="B59" s="18">
        <v>520028861</v>
      </c>
    </row>
    <row r="60" spans="1:2" x14ac:dyDescent="0.2">
      <c r="A60" t="s">
        <v>1182</v>
      </c>
      <c r="B60" s="18">
        <v>520030743</v>
      </c>
    </row>
    <row r="61" spans="1:2" x14ac:dyDescent="0.2">
      <c r="A61" t="s">
        <v>1183</v>
      </c>
      <c r="B61">
        <v>520042177</v>
      </c>
    </row>
    <row r="62" spans="1:2" x14ac:dyDescent="0.2">
      <c r="A62" t="s">
        <v>1184</v>
      </c>
      <c r="B62" s="18">
        <v>515447035</v>
      </c>
    </row>
    <row r="63" spans="1:2" x14ac:dyDescent="0.2">
      <c r="A63" t="s">
        <v>1185</v>
      </c>
      <c r="B63" s="18">
        <v>520042607</v>
      </c>
    </row>
    <row r="64" spans="1:2" x14ac:dyDescent="0.2">
      <c r="A64" t="s">
        <v>1186</v>
      </c>
      <c r="B64" s="18">
        <v>513026484</v>
      </c>
    </row>
    <row r="65" spans="1:2" x14ac:dyDescent="0.2">
      <c r="A65" t="s">
        <v>1187</v>
      </c>
      <c r="B65">
        <v>520023185</v>
      </c>
    </row>
    <row r="66" spans="1:2" x14ac:dyDescent="0.2">
      <c r="A66" t="s">
        <v>1188</v>
      </c>
      <c r="B66">
        <v>520004078</v>
      </c>
    </row>
    <row r="67" spans="1:2" x14ac:dyDescent="0.2">
      <c r="A67" t="s">
        <v>1189</v>
      </c>
      <c r="B67" s="18">
        <v>512267592</v>
      </c>
    </row>
    <row r="68" spans="1:2" x14ac:dyDescent="0.2">
      <c r="A68" t="s">
        <v>1190</v>
      </c>
      <c r="B68">
        <v>515764868</v>
      </c>
    </row>
    <row r="69" spans="1:2" x14ac:dyDescent="0.2">
      <c r="A69" t="s">
        <v>1191</v>
      </c>
      <c r="B69" s="18">
        <v>513452003</v>
      </c>
    </row>
    <row r="70" spans="1:2" x14ac:dyDescent="0.2">
      <c r="A70" t="s">
        <v>1192</v>
      </c>
      <c r="B70" s="18">
        <v>510142789</v>
      </c>
    </row>
    <row r="71" spans="1:2" x14ac:dyDescent="0.2">
      <c r="A71" t="s">
        <v>1193</v>
      </c>
      <c r="B71" s="18">
        <v>510960586</v>
      </c>
    </row>
    <row r="72" spans="1:2" x14ac:dyDescent="0.2">
      <c r="A72" t="s">
        <v>1194</v>
      </c>
      <c r="B72" s="18">
        <v>510930670</v>
      </c>
    </row>
    <row r="73" spans="1:2" x14ac:dyDescent="0.2">
      <c r="A73" t="s">
        <v>1195</v>
      </c>
      <c r="B73" s="18">
        <v>510927536</v>
      </c>
    </row>
    <row r="74" spans="1:2" x14ac:dyDescent="0.2">
      <c r="A74" t="s">
        <v>1196</v>
      </c>
      <c r="B74" s="18">
        <v>510930654</v>
      </c>
    </row>
    <row r="75" spans="1:2" x14ac:dyDescent="0.2">
      <c r="A75" t="s">
        <v>1197</v>
      </c>
      <c r="B75" s="18">
        <v>520032566</v>
      </c>
    </row>
    <row r="76" spans="1:2" x14ac:dyDescent="0.2">
      <c r="A76" t="s">
        <v>1198</v>
      </c>
      <c r="B76" s="18">
        <v>513611509</v>
      </c>
    </row>
    <row r="77" spans="1:2" x14ac:dyDescent="0.2">
      <c r="A77" t="s">
        <v>1199</v>
      </c>
      <c r="B77">
        <v>510888985</v>
      </c>
    </row>
    <row r="78" spans="1:2" x14ac:dyDescent="0.2">
      <c r="A78" t="s">
        <v>1200</v>
      </c>
      <c r="B78">
        <v>520024647</v>
      </c>
    </row>
    <row r="79" spans="1:2" x14ac:dyDescent="0.2">
      <c r="A79" t="s">
        <v>1201</v>
      </c>
      <c r="B79" s="18">
        <v>512244146</v>
      </c>
    </row>
    <row r="80" spans="1:2" x14ac:dyDescent="0.2">
      <c r="A80" t="s">
        <v>1202</v>
      </c>
      <c r="B80" s="18">
        <v>510694821</v>
      </c>
    </row>
    <row r="81" spans="1:2" x14ac:dyDescent="0.2">
      <c r="A81" t="s">
        <v>1203</v>
      </c>
      <c r="B81">
        <v>515761625</v>
      </c>
    </row>
    <row r="82" spans="1:2" x14ac:dyDescent="0.2">
      <c r="A82" t="s">
        <v>1204</v>
      </c>
      <c r="B82" s="18">
        <v>511423048</v>
      </c>
    </row>
    <row r="83" spans="1:2" x14ac:dyDescent="0.2">
      <c r="A83" t="s">
        <v>1205</v>
      </c>
      <c r="B83" s="18">
        <v>520019688</v>
      </c>
    </row>
    <row r="84" spans="1:2" x14ac:dyDescent="0.2">
      <c r="A84" t="s">
        <v>1206</v>
      </c>
      <c r="B84">
        <v>520004896</v>
      </c>
    </row>
    <row r="85" spans="1:2" x14ac:dyDescent="0.2">
      <c r="A85" t="s">
        <v>1207</v>
      </c>
      <c r="B85" s="18">
        <v>512237744</v>
      </c>
    </row>
    <row r="86" spans="1:2" x14ac:dyDescent="0.2">
      <c r="A86" t="s">
        <v>1208</v>
      </c>
      <c r="B86" s="18">
        <v>514956465</v>
      </c>
    </row>
    <row r="87" spans="1:2" x14ac:dyDescent="0.2">
      <c r="A87" t="s">
        <v>1209</v>
      </c>
      <c r="B87" s="18">
        <v>512362914</v>
      </c>
    </row>
    <row r="88" spans="1:2" x14ac:dyDescent="0.2">
      <c r="A88" t="s">
        <v>1210</v>
      </c>
      <c r="B88" s="18">
        <v>520042615</v>
      </c>
    </row>
    <row r="89" spans="1:2" x14ac:dyDescent="0.2">
      <c r="A89" t="s">
        <v>1211</v>
      </c>
      <c r="B89" s="18">
        <v>512065202</v>
      </c>
    </row>
    <row r="90" spans="1:2" x14ac:dyDescent="0.2">
      <c r="A90" t="s">
        <v>1212</v>
      </c>
      <c r="B90">
        <v>520042540</v>
      </c>
    </row>
    <row r="91" spans="1:2" x14ac:dyDescent="0.2">
      <c r="A91" t="s">
        <v>1213</v>
      </c>
      <c r="B91" s="18">
        <v>520027715</v>
      </c>
    </row>
    <row r="92" spans="1:2" x14ac:dyDescent="0.2">
      <c r="A92" t="s">
        <v>1214</v>
      </c>
      <c r="B92" s="18">
        <v>512245812</v>
      </c>
    </row>
    <row r="93" spans="1:2" x14ac:dyDescent="0.2">
      <c r="A93" t="s">
        <v>1215</v>
      </c>
      <c r="B93" s="18">
        <v>520022351</v>
      </c>
    </row>
    <row r="94" spans="1:2" x14ac:dyDescent="0.2">
      <c r="A94" t="s">
        <v>1216</v>
      </c>
      <c r="B94" s="18">
        <v>514767490</v>
      </c>
    </row>
    <row r="95" spans="1:2" x14ac:dyDescent="0.2">
      <c r="A95" t="s">
        <v>1217</v>
      </c>
      <c r="B95" s="18">
        <v>520024985</v>
      </c>
    </row>
    <row r="96" spans="1:2" x14ac:dyDescent="0.2">
      <c r="A96" t="s">
        <v>1218</v>
      </c>
      <c r="B96" s="18">
        <v>520042573</v>
      </c>
    </row>
    <row r="97" spans="1:2" x14ac:dyDescent="0.2">
      <c r="A97" t="s">
        <v>1219</v>
      </c>
      <c r="B97" s="18">
        <v>570009449</v>
      </c>
    </row>
    <row r="98" spans="1:2" x14ac:dyDescent="0.2">
      <c r="A98" t="s">
        <v>1220</v>
      </c>
      <c r="B98" s="18">
        <v>520031659</v>
      </c>
    </row>
    <row r="99" spans="1:2" x14ac:dyDescent="0.2">
      <c r="A99" t="s">
        <v>1221</v>
      </c>
      <c r="B99" s="18">
        <v>520042581</v>
      </c>
    </row>
    <row r="100" spans="1:2" x14ac:dyDescent="0.2">
      <c r="A100" t="s">
        <v>1222</v>
      </c>
      <c r="B100">
        <v>520031030</v>
      </c>
    </row>
    <row r="101" spans="1:2" x14ac:dyDescent="0.2">
      <c r="A101" t="s">
        <v>1223</v>
      </c>
      <c r="B101" s="18">
        <v>520030941</v>
      </c>
    </row>
    <row r="102" spans="1:2" x14ac:dyDescent="0.2">
      <c r="A102" t="s">
        <v>1224</v>
      </c>
      <c r="B102" s="18">
        <v>512008335</v>
      </c>
    </row>
    <row r="103" spans="1:2" x14ac:dyDescent="0.2">
      <c r="A103" t="s">
        <v>1225</v>
      </c>
      <c r="B103" s="18">
        <v>520022963</v>
      </c>
    </row>
    <row r="104" spans="1:2" x14ac:dyDescent="0.2">
      <c r="A104" t="s">
        <v>1226</v>
      </c>
      <c r="B104" s="18">
        <v>570011767</v>
      </c>
    </row>
    <row r="105" spans="1:2" x14ac:dyDescent="0.2">
      <c r="A105" t="s">
        <v>1227</v>
      </c>
      <c r="B105" s="18">
        <v>570014928</v>
      </c>
    </row>
    <row r="106" spans="1:2" x14ac:dyDescent="0.2">
      <c r="A106" t="s">
        <v>1228</v>
      </c>
      <c r="B106" s="18">
        <v>570005959</v>
      </c>
    </row>
    <row r="107" spans="1:2" x14ac:dyDescent="0.2">
      <c r="A107" t="s">
        <v>1229</v>
      </c>
      <c r="B107" s="18">
        <v>510800402</v>
      </c>
    </row>
    <row r="108" spans="1:2" x14ac:dyDescent="0.2">
      <c r="A108" t="s">
        <v>1230</v>
      </c>
      <c r="B108" s="18">
        <v>570007476</v>
      </c>
    </row>
    <row r="109" spans="1:2" x14ac:dyDescent="0.2">
      <c r="A109" t="s">
        <v>1231</v>
      </c>
      <c r="B109" s="18">
        <v>570005850</v>
      </c>
    </row>
    <row r="110" spans="1:2" x14ac:dyDescent="0.2">
      <c r="A110" t="s">
        <v>1232</v>
      </c>
      <c r="B110" s="18">
        <v>520020504</v>
      </c>
    </row>
    <row r="111" spans="1:2" x14ac:dyDescent="0.2">
      <c r="A111" t="s">
        <v>1233</v>
      </c>
      <c r="B111" s="18">
        <v>520020447</v>
      </c>
    </row>
    <row r="112" spans="1:2" x14ac:dyDescent="0.2">
      <c r="A112" t="s">
        <v>1234</v>
      </c>
      <c r="B112" s="18">
        <v>511033060</v>
      </c>
    </row>
    <row r="113" spans="1:2" x14ac:dyDescent="0.2">
      <c r="A113" t="s">
        <v>1235</v>
      </c>
      <c r="B113">
        <v>520027848</v>
      </c>
    </row>
    <row r="114" spans="1:2" x14ac:dyDescent="0.2">
      <c r="A114" t="s">
        <v>1236</v>
      </c>
      <c r="B114" s="18">
        <v>570009852</v>
      </c>
    </row>
    <row r="115" spans="1:2" x14ac:dyDescent="0.2">
      <c r="A115" t="s">
        <v>1237</v>
      </c>
      <c r="B115" s="18">
        <v>520027251</v>
      </c>
    </row>
    <row r="116" spans="1:2" x14ac:dyDescent="0.2">
      <c r="A116" t="s">
        <v>1238</v>
      </c>
      <c r="B116" s="18">
        <v>520028390</v>
      </c>
    </row>
    <row r="117" spans="1:2" x14ac:dyDescent="0.2">
      <c r="A117" t="s">
        <v>1239</v>
      </c>
      <c r="B117" s="18">
        <v>510806870</v>
      </c>
    </row>
    <row r="118" spans="1:2" x14ac:dyDescent="0.2">
      <c r="A118" t="s">
        <v>1240</v>
      </c>
      <c r="B118">
        <v>513879189</v>
      </c>
    </row>
    <row r="119" spans="1:2" x14ac:dyDescent="0.2">
      <c r="A119" t="s">
        <v>1241</v>
      </c>
      <c r="B119">
        <v>510015951</v>
      </c>
    </row>
    <row r="120" spans="1:2" x14ac:dyDescent="0.2">
      <c r="A120" t="s">
        <v>1242</v>
      </c>
      <c r="B120" s="18">
        <v>520030693</v>
      </c>
    </row>
    <row r="121" spans="1:2" x14ac:dyDescent="0.2">
      <c r="A121" t="s">
        <v>1243</v>
      </c>
      <c r="B121" s="18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14" width="11.625" style="4" customWidth="1"/>
    <col min="15" max="15" width="11.625" style="148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59" t="s">
        <v>14</v>
      </c>
      <c r="P1" s="162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2" t="s">
        <v>23</v>
      </c>
      <c r="Y1" s="162" t="s">
        <v>24</v>
      </c>
      <c r="Z1" s="162" t="s">
        <v>25</v>
      </c>
    </row>
    <row r="2" spans="1:26" x14ac:dyDescent="0.2">
      <c r="A2" s="21" t="s">
        <v>26</v>
      </c>
      <c r="B2" s="21">
        <v>229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3">
        <v>5.0000000000000001E-3</v>
      </c>
      <c r="N2" s="4" t="s">
        <v>36</v>
      </c>
      <c r="O2" s="161">
        <v>0</v>
      </c>
      <c r="P2" s="164">
        <v>5.629E-2</v>
      </c>
      <c r="R2" s="153">
        <v>44972952</v>
      </c>
      <c r="S2" s="153">
        <v>1</v>
      </c>
      <c r="T2" s="153">
        <v>99.97</v>
      </c>
      <c r="U2" s="153">
        <v>44959.46</v>
      </c>
      <c r="W2" s="21" t="s">
        <v>37</v>
      </c>
      <c r="X2" s="164">
        <v>2.2490000000000001E-3</v>
      </c>
      <c r="Y2" s="164">
        <v>0.30229573677990101</v>
      </c>
      <c r="Z2" s="164">
        <v>9.5202070734157103E-3</v>
      </c>
    </row>
    <row r="3" spans="1:26" x14ac:dyDescent="0.2">
      <c r="A3" s="21" t="s">
        <v>26</v>
      </c>
      <c r="B3" s="21">
        <v>229</v>
      </c>
      <c r="C3" s="21" t="s">
        <v>27</v>
      </c>
      <c r="D3" s="21" t="s">
        <v>38</v>
      </c>
      <c r="E3" s="21" t="s">
        <v>39</v>
      </c>
      <c r="F3" s="21" t="s">
        <v>30</v>
      </c>
      <c r="G3" s="21" t="s">
        <v>31</v>
      </c>
      <c r="H3" s="21" t="s">
        <v>31</v>
      </c>
      <c r="I3" s="21" t="s">
        <v>32</v>
      </c>
      <c r="J3" s="21" t="s">
        <v>33</v>
      </c>
      <c r="K3" s="21" t="s">
        <v>34</v>
      </c>
      <c r="L3" s="4" t="s">
        <v>35</v>
      </c>
      <c r="M3" s="153">
        <v>0.78</v>
      </c>
      <c r="N3" s="4" t="s">
        <v>40</v>
      </c>
      <c r="O3" s="161">
        <v>0</v>
      </c>
      <c r="P3" s="164">
        <v>4.1869999999999997E-2</v>
      </c>
      <c r="R3" s="153">
        <v>7755000</v>
      </c>
      <c r="S3" s="153">
        <v>1</v>
      </c>
      <c r="T3" s="153">
        <v>96.9</v>
      </c>
      <c r="U3" s="153">
        <v>7514.5950000000003</v>
      </c>
      <c r="W3" s="21" t="s">
        <v>37</v>
      </c>
      <c r="X3" s="164">
        <v>0</v>
      </c>
      <c r="Y3" s="164">
        <v>5.0526185731487198E-2</v>
      </c>
      <c r="Z3" s="164">
        <v>1.59122240994039E-3</v>
      </c>
    </row>
    <row r="4" spans="1:26" x14ac:dyDescent="0.2">
      <c r="A4" s="21" t="s">
        <v>26</v>
      </c>
      <c r="B4" s="21">
        <v>229</v>
      </c>
      <c r="C4" s="21" t="s">
        <v>41</v>
      </c>
      <c r="D4" s="21" t="s">
        <v>42</v>
      </c>
      <c r="E4" s="21" t="s">
        <v>43</v>
      </c>
      <c r="F4" s="21" t="s">
        <v>44</v>
      </c>
      <c r="G4" s="21" t="s">
        <v>31</v>
      </c>
      <c r="H4" s="21" t="s">
        <v>31</v>
      </c>
      <c r="I4" s="21" t="s">
        <v>32</v>
      </c>
      <c r="J4" s="21" t="s">
        <v>33</v>
      </c>
      <c r="K4" s="21" t="s">
        <v>34</v>
      </c>
      <c r="L4" s="4" t="s">
        <v>35</v>
      </c>
      <c r="M4" s="153">
        <v>15.141</v>
      </c>
      <c r="N4" s="4" t="s">
        <v>45</v>
      </c>
      <c r="O4" s="161">
        <v>3.7499999999999999E-2</v>
      </c>
      <c r="P4" s="164">
        <v>4.8259999999999997E-2</v>
      </c>
      <c r="R4" s="153">
        <v>682192</v>
      </c>
      <c r="S4" s="153">
        <v>1</v>
      </c>
      <c r="T4" s="153">
        <v>85.26</v>
      </c>
      <c r="U4" s="153">
        <v>581.63699999999994</v>
      </c>
      <c r="W4" s="21" t="s">
        <v>37</v>
      </c>
      <c r="X4" s="164">
        <v>2.6999999999999999E-5</v>
      </c>
      <c r="Y4" s="164">
        <v>3.9107754971845401E-3</v>
      </c>
      <c r="Z4" s="164">
        <v>1.23162148918908E-4</v>
      </c>
    </row>
    <row r="5" spans="1:26" x14ac:dyDescent="0.2">
      <c r="A5" s="21" t="s">
        <v>26</v>
      </c>
      <c r="B5" s="21">
        <v>229</v>
      </c>
      <c r="C5" s="21" t="s">
        <v>41</v>
      </c>
      <c r="D5" s="21" t="s">
        <v>46</v>
      </c>
      <c r="E5" s="21" t="s">
        <v>47</v>
      </c>
      <c r="F5" s="21" t="s">
        <v>44</v>
      </c>
      <c r="G5" s="21" t="s">
        <v>31</v>
      </c>
      <c r="H5" s="21" t="s">
        <v>31</v>
      </c>
      <c r="I5" s="21" t="s">
        <v>32</v>
      </c>
      <c r="J5" s="21" t="s">
        <v>33</v>
      </c>
      <c r="K5" s="21" t="s">
        <v>34</v>
      </c>
      <c r="L5" s="4" t="s">
        <v>35</v>
      </c>
      <c r="M5" s="153">
        <v>17.786999999999999</v>
      </c>
      <c r="N5" s="4" t="s">
        <v>48</v>
      </c>
      <c r="O5" s="161">
        <v>2.8000000000000001E-2</v>
      </c>
      <c r="P5" s="164">
        <v>4.895E-2</v>
      </c>
      <c r="R5" s="153">
        <v>8199917</v>
      </c>
      <c r="S5" s="153">
        <v>1</v>
      </c>
      <c r="T5" s="153">
        <v>69.010000000000005</v>
      </c>
      <c r="U5" s="153">
        <v>5658.7629999999999</v>
      </c>
      <c r="W5" s="21" t="s">
        <v>37</v>
      </c>
      <c r="X5" s="164">
        <v>7.1900000000000002E-4</v>
      </c>
      <c r="Y5" s="164">
        <v>3.8048051330381798E-2</v>
      </c>
      <c r="Z5" s="164">
        <v>1.1982482163449E-3</v>
      </c>
    </row>
    <row r="6" spans="1:26" x14ac:dyDescent="0.2">
      <c r="A6" s="21" t="s">
        <v>26</v>
      </c>
      <c r="B6" s="21">
        <v>229</v>
      </c>
      <c r="C6" s="21" t="s">
        <v>41</v>
      </c>
      <c r="D6" s="21" t="s">
        <v>49</v>
      </c>
      <c r="E6" s="21" t="s">
        <v>50</v>
      </c>
      <c r="F6" s="21" t="s">
        <v>44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3">
        <v>11.997999999999999</v>
      </c>
      <c r="N6" s="4" t="s">
        <v>51</v>
      </c>
      <c r="O6" s="161">
        <v>5.5E-2</v>
      </c>
      <c r="P6" s="164">
        <v>4.7149999999999997E-2</v>
      </c>
      <c r="R6" s="153">
        <v>38622322</v>
      </c>
      <c r="S6" s="153">
        <v>1</v>
      </c>
      <c r="T6" s="153">
        <v>110.25</v>
      </c>
      <c r="U6" s="153">
        <v>42581.11</v>
      </c>
      <c r="W6" s="21" t="s">
        <v>37</v>
      </c>
      <c r="X6" s="164">
        <v>2.036E-3</v>
      </c>
      <c r="Y6" s="164">
        <v>0.28630432814616302</v>
      </c>
      <c r="Z6" s="164">
        <v>9.01658924800244E-3</v>
      </c>
    </row>
    <row r="7" spans="1:26" x14ac:dyDescent="0.2">
      <c r="A7" s="21" t="s">
        <v>26</v>
      </c>
      <c r="B7" s="21">
        <v>229</v>
      </c>
      <c r="C7" s="21" t="s">
        <v>41</v>
      </c>
      <c r="D7" s="21" t="s">
        <v>52</v>
      </c>
      <c r="E7" s="21" t="s">
        <v>53</v>
      </c>
      <c r="F7" s="21" t="s">
        <v>44</v>
      </c>
      <c r="G7" s="21" t="s">
        <v>31</v>
      </c>
      <c r="H7" s="21" t="s">
        <v>31</v>
      </c>
      <c r="I7" s="21" t="s">
        <v>32</v>
      </c>
      <c r="J7" s="21" t="s">
        <v>33</v>
      </c>
      <c r="K7" s="21" t="s">
        <v>34</v>
      </c>
      <c r="L7" s="4" t="s">
        <v>35</v>
      </c>
      <c r="M7" s="153">
        <v>7.56</v>
      </c>
      <c r="N7" s="4" t="s">
        <v>54</v>
      </c>
      <c r="O7" s="161">
        <v>1.2999999999999999E-2</v>
      </c>
      <c r="P7" s="164">
        <v>4.3119999999999999E-2</v>
      </c>
      <c r="R7" s="153">
        <v>40842140</v>
      </c>
      <c r="S7" s="153">
        <v>1</v>
      </c>
      <c r="T7" s="153">
        <v>81.010000000000005</v>
      </c>
      <c r="U7" s="153">
        <v>33086.218000000001</v>
      </c>
      <c r="W7" s="21" t="s">
        <v>37</v>
      </c>
      <c r="X7" s="164">
        <v>1.897E-3</v>
      </c>
      <c r="Y7" s="164">
        <v>0.22246313691121999</v>
      </c>
      <c r="Z7" s="164">
        <v>7.0060370422572599E-3</v>
      </c>
    </row>
    <row r="8" spans="1:26" x14ac:dyDescent="0.2">
      <c r="A8" s="21" t="s">
        <v>26</v>
      </c>
      <c r="B8" s="21">
        <v>229</v>
      </c>
      <c r="C8" s="21" t="s">
        <v>41</v>
      </c>
      <c r="D8" s="21" t="s">
        <v>55</v>
      </c>
      <c r="E8" s="21" t="s">
        <v>56</v>
      </c>
      <c r="F8" s="21" t="s">
        <v>44</v>
      </c>
      <c r="G8" s="21" t="s">
        <v>31</v>
      </c>
      <c r="H8" s="21" t="s">
        <v>31</v>
      </c>
      <c r="I8" s="21" t="s">
        <v>32</v>
      </c>
      <c r="J8" s="21" t="s">
        <v>33</v>
      </c>
      <c r="K8" s="21" t="s">
        <v>34</v>
      </c>
      <c r="L8" s="4" t="s">
        <v>35</v>
      </c>
      <c r="M8" s="153">
        <v>11.561</v>
      </c>
      <c r="N8" s="4" t="s">
        <v>57</v>
      </c>
      <c r="O8" s="161">
        <v>1.4999999999999999E-2</v>
      </c>
      <c r="P8" s="164">
        <v>4.6260000000000003E-2</v>
      </c>
      <c r="R8" s="153">
        <v>10428253</v>
      </c>
      <c r="S8" s="153">
        <v>1</v>
      </c>
      <c r="T8" s="153">
        <v>70.930000000000007</v>
      </c>
      <c r="U8" s="153">
        <v>7396.76</v>
      </c>
      <c r="W8" s="21" t="s">
        <v>37</v>
      </c>
      <c r="X8" s="164">
        <v>4.1199999999999999E-4</v>
      </c>
      <c r="Y8" s="164">
        <v>4.9733892796462502E-2</v>
      </c>
      <c r="Z8" s="164">
        <v>1.5662707090511E-3</v>
      </c>
    </row>
    <row r="9" spans="1:26" x14ac:dyDescent="0.2">
      <c r="A9" s="21" t="s">
        <v>26</v>
      </c>
      <c r="B9" s="21">
        <v>229</v>
      </c>
      <c r="C9" s="21" t="s">
        <v>27</v>
      </c>
      <c r="D9" s="21" t="s">
        <v>58</v>
      </c>
      <c r="E9" s="21" t="s">
        <v>59</v>
      </c>
      <c r="F9" s="21" t="s">
        <v>30</v>
      </c>
      <c r="G9" s="21" t="s">
        <v>31</v>
      </c>
      <c r="H9" s="21" t="s">
        <v>31</v>
      </c>
      <c r="I9" s="21" t="s">
        <v>32</v>
      </c>
      <c r="J9" s="21" t="s">
        <v>33</v>
      </c>
      <c r="K9" s="21" t="s">
        <v>34</v>
      </c>
      <c r="L9" s="4" t="s">
        <v>35</v>
      </c>
      <c r="M9" s="153">
        <v>0.17799999999999999</v>
      </c>
      <c r="N9" s="4" t="s">
        <v>60</v>
      </c>
      <c r="O9" s="161">
        <v>0</v>
      </c>
      <c r="P9" s="164">
        <v>4.3180000000000003E-2</v>
      </c>
      <c r="R9" s="153">
        <v>7000000</v>
      </c>
      <c r="S9" s="153">
        <v>1</v>
      </c>
      <c r="T9" s="153">
        <v>99.26</v>
      </c>
      <c r="U9" s="153">
        <v>6948.2</v>
      </c>
      <c r="W9" s="21" t="s">
        <v>37</v>
      </c>
      <c r="X9" s="164">
        <v>3.8900000000000002E-4</v>
      </c>
      <c r="Y9" s="164">
        <v>4.6717892807199797E-2</v>
      </c>
      <c r="Z9" s="164">
        <v>1.4712877472103001E-3</v>
      </c>
    </row>
    <row r="10" spans="1:2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O10" s="146"/>
      <c r="W10" s="21"/>
    </row>
    <row r="11" spans="1:2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O11" s="146"/>
      <c r="W11" s="21"/>
    </row>
    <row r="12" spans="1:2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O12" s="146"/>
      <c r="W12" s="21"/>
    </row>
    <row r="13" spans="1:2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O13" s="146"/>
      <c r="W13" s="21"/>
    </row>
    <row r="14" spans="1:2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O14" s="146"/>
      <c r="W14" s="21"/>
    </row>
    <row r="15" spans="1:2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O15" s="146"/>
      <c r="W15" s="21"/>
    </row>
    <row r="16" spans="1:2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O16" s="146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O17" s="146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O18" s="146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6"/>
      <c r="W19" s="21"/>
    </row>
    <row r="20" spans="1:23" x14ac:dyDescent="0.2">
      <c r="F20" s="21"/>
      <c r="G20" s="21"/>
      <c r="H20" s="21"/>
      <c r="I20" s="21"/>
      <c r="K20" s="21"/>
      <c r="O20" s="146"/>
      <c r="W20" s="21"/>
    </row>
    <row r="21" spans="1:23" x14ac:dyDescent="0.2">
      <c r="L21" s="21"/>
    </row>
    <row r="22" spans="1:23" x14ac:dyDescent="0.2">
      <c r="L22" s="21"/>
    </row>
    <row r="23" spans="1:23" x14ac:dyDescent="0.2">
      <c r="L23" s="21"/>
    </row>
    <row r="24" spans="1:23" x14ac:dyDescent="0.2">
      <c r="L24" s="21"/>
    </row>
    <row r="25" spans="1:23" x14ac:dyDescent="0.2">
      <c r="L25" s="21"/>
    </row>
    <row r="26" spans="1:23" x14ac:dyDescent="0.2">
      <c r="L26" s="21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 x14ac:dyDescent="0.2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89</v>
      </c>
      <c r="N1" s="22" t="s">
        <v>66</v>
      </c>
      <c r="O1" s="22" t="s">
        <v>9</v>
      </c>
      <c r="P1" s="22" t="s">
        <v>10</v>
      </c>
      <c r="Q1" s="22" t="s">
        <v>113</v>
      </c>
      <c r="R1" s="22" t="s">
        <v>11</v>
      </c>
      <c r="S1" s="22" t="s">
        <v>12</v>
      </c>
      <c r="T1" s="22" t="s">
        <v>854</v>
      </c>
      <c r="U1" s="22" t="s">
        <v>13</v>
      </c>
      <c r="V1" s="145" t="s">
        <v>14</v>
      </c>
      <c r="W1" s="22" t="s">
        <v>15</v>
      </c>
      <c r="X1" s="22" t="s">
        <v>352</v>
      </c>
      <c r="Y1" s="22" t="s">
        <v>775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105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 x14ac:dyDescent="0.2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 x14ac:dyDescent="0.2">
      <c r="T21" s="2"/>
    </row>
    <row r="22" spans="1:33" x14ac:dyDescent="0.2">
      <c r="T22" s="2"/>
    </row>
    <row r="23" spans="1:33" x14ac:dyDescent="0.2">
      <c r="T23" s="2"/>
    </row>
    <row r="24" spans="1:33" x14ac:dyDescent="0.2">
      <c r="T24" s="2"/>
    </row>
    <row r="1048572" spans="12:14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6"/>
  <sheetViews>
    <sheetView rightToLeft="1" zoomScale="70" zoomScaleNormal="70" workbookViewId="0">
      <selection activeCell="C48" sqref="C48"/>
    </sheetView>
  </sheetViews>
  <sheetFormatPr defaultColWidth="18.25" defaultRowHeight="14.25" x14ac:dyDescent="0.2"/>
  <cols>
    <col min="1" max="4" width="18.25" style="2"/>
    <col min="5" max="5" width="18.25" style="4"/>
    <col min="6" max="21" width="18.25" style="2"/>
    <col min="22" max="22" width="18.25" style="147"/>
    <col min="23" max="23" width="18.25" style="2"/>
    <col min="24" max="25" width="18.25" style="4"/>
    <col min="26" max="16384" width="18.25" style="2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</v>
      </c>
      <c r="N1" s="22" t="s">
        <v>89</v>
      </c>
      <c r="O1" s="22" t="s">
        <v>66</v>
      </c>
      <c r="P1" s="22" t="s">
        <v>9</v>
      </c>
      <c r="Q1" s="22" t="s">
        <v>10</v>
      </c>
      <c r="R1" s="22" t="s">
        <v>113</v>
      </c>
      <c r="S1" s="22" t="s">
        <v>11</v>
      </c>
      <c r="T1" s="22" t="s">
        <v>12</v>
      </c>
      <c r="U1" s="22" t="s">
        <v>13</v>
      </c>
      <c r="V1" s="159" t="s">
        <v>14</v>
      </c>
      <c r="W1" s="162" t="s">
        <v>15</v>
      </c>
      <c r="X1" s="22" t="s">
        <v>352</v>
      </c>
      <c r="Y1" s="22" t="s">
        <v>775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105</v>
      </c>
      <c r="AG1" s="22" t="s">
        <v>22</v>
      </c>
      <c r="AH1" s="162" t="s">
        <v>23</v>
      </c>
      <c r="AI1" s="162" t="s">
        <v>24</v>
      </c>
      <c r="AJ1" s="162" t="s">
        <v>25</v>
      </c>
    </row>
    <row r="2" spans="1:36" x14ac:dyDescent="0.2">
      <c r="A2" s="2" t="s">
        <v>26</v>
      </c>
      <c r="B2" s="23">
        <v>229</v>
      </c>
      <c r="C2" s="23" t="s">
        <v>1848</v>
      </c>
      <c r="D2" s="23" t="s">
        <v>1849</v>
      </c>
      <c r="E2" s="21" t="s">
        <v>1269</v>
      </c>
      <c r="F2" s="23" t="s">
        <v>1850</v>
      </c>
      <c r="G2" s="23" t="s">
        <v>1851</v>
      </c>
      <c r="H2" s="21" t="s">
        <v>262</v>
      </c>
      <c r="I2" s="30" t="s">
        <v>700</v>
      </c>
      <c r="J2" s="21" t="s">
        <v>31</v>
      </c>
      <c r="K2" s="21" t="s">
        <v>31</v>
      </c>
      <c r="L2" s="23" t="s">
        <v>268</v>
      </c>
      <c r="M2" s="21" t="s">
        <v>32</v>
      </c>
      <c r="N2" s="23" t="s">
        <v>408</v>
      </c>
      <c r="O2" s="23" t="s">
        <v>80</v>
      </c>
      <c r="P2" s="23" t="s">
        <v>1852</v>
      </c>
      <c r="Q2" s="23" t="s">
        <v>355</v>
      </c>
      <c r="R2" s="23" t="s">
        <v>348</v>
      </c>
      <c r="S2" s="21" t="s">
        <v>35</v>
      </c>
      <c r="T2" s="154">
        <v>1.22</v>
      </c>
      <c r="U2" s="23" t="s">
        <v>1853</v>
      </c>
      <c r="V2" s="165">
        <v>3.9E-2</v>
      </c>
      <c r="W2" s="167">
        <v>6.6720000000000002E-2</v>
      </c>
      <c r="X2" s="21" t="s">
        <v>354</v>
      </c>
      <c r="Y2" s="21" t="s">
        <v>80</v>
      </c>
      <c r="Z2" s="154">
        <v>994237.38</v>
      </c>
      <c r="AA2" s="154">
        <v>1</v>
      </c>
      <c r="AB2" s="154">
        <v>98.69</v>
      </c>
      <c r="AC2" s="23"/>
      <c r="AD2" s="154">
        <v>981.21299999999997</v>
      </c>
      <c r="AE2" s="23"/>
      <c r="AF2" s="30"/>
      <c r="AG2" s="21" t="s">
        <v>37</v>
      </c>
      <c r="AH2" s="163">
        <v>8.4080000000000005E-3</v>
      </c>
      <c r="AI2" s="163">
        <v>1.6102645275304999E-3</v>
      </c>
      <c r="AJ2" s="163">
        <v>2.0777272869373499E-4</v>
      </c>
    </row>
    <row r="3" spans="1:36" x14ac:dyDescent="0.2">
      <c r="A3" s="23" t="s">
        <v>26</v>
      </c>
      <c r="B3" s="23">
        <v>229</v>
      </c>
      <c r="C3" s="23" t="s">
        <v>1854</v>
      </c>
      <c r="D3" s="23" t="s">
        <v>1855</v>
      </c>
      <c r="E3" s="21" t="s">
        <v>1269</v>
      </c>
      <c r="F3" s="23" t="s">
        <v>1856</v>
      </c>
      <c r="G3" s="23" t="s">
        <v>1857</v>
      </c>
      <c r="H3" s="21" t="s">
        <v>262</v>
      </c>
      <c r="I3" s="23" t="s">
        <v>699</v>
      </c>
      <c r="J3" s="21" t="s">
        <v>31</v>
      </c>
      <c r="K3" s="21" t="s">
        <v>31</v>
      </c>
      <c r="L3" s="23" t="s">
        <v>268</v>
      </c>
      <c r="M3" s="21" t="s">
        <v>32</v>
      </c>
      <c r="N3" s="23" t="s">
        <v>398</v>
      </c>
      <c r="O3" s="23" t="s">
        <v>80</v>
      </c>
      <c r="P3" s="23" t="s">
        <v>1858</v>
      </c>
      <c r="Q3" s="23" t="s">
        <v>355</v>
      </c>
      <c r="R3" s="23" t="s">
        <v>348</v>
      </c>
      <c r="S3" s="21" t="s">
        <v>35</v>
      </c>
      <c r="T3" s="154">
        <v>5.6740000000000004</v>
      </c>
      <c r="U3" s="23" t="s">
        <v>1859</v>
      </c>
      <c r="V3" s="165">
        <v>5.1499999999999997E-2</v>
      </c>
      <c r="W3" s="167">
        <v>2.9309999999999999E-2</v>
      </c>
      <c r="X3" s="21" t="s">
        <v>354</v>
      </c>
      <c r="Y3" s="21" t="s">
        <v>80</v>
      </c>
      <c r="Z3" s="154">
        <v>5070915.6100000003</v>
      </c>
      <c r="AA3" s="154">
        <v>1</v>
      </c>
      <c r="AB3" s="154">
        <v>154.27000000000001</v>
      </c>
      <c r="AC3" s="23"/>
      <c r="AD3" s="154">
        <v>7822.902</v>
      </c>
      <c r="AE3" s="23"/>
      <c r="AG3" s="21" t="s">
        <v>37</v>
      </c>
      <c r="AH3" s="163">
        <v>1.621E-3</v>
      </c>
      <c r="AI3" s="163">
        <v>1.28381324658685E-2</v>
      </c>
      <c r="AJ3" s="163">
        <v>1.65650659761839E-3</v>
      </c>
    </row>
    <row r="4" spans="1:36" x14ac:dyDescent="0.2">
      <c r="A4" s="23" t="s">
        <v>26</v>
      </c>
      <c r="B4" s="23">
        <v>229</v>
      </c>
      <c r="C4" s="23" t="s">
        <v>1860</v>
      </c>
      <c r="D4" s="23" t="s">
        <v>1861</v>
      </c>
      <c r="E4" s="21" t="s">
        <v>1269</v>
      </c>
      <c r="F4" s="23" t="s">
        <v>1862</v>
      </c>
      <c r="G4" s="23" t="s">
        <v>1863</v>
      </c>
      <c r="H4" s="21" t="s">
        <v>262</v>
      </c>
      <c r="I4" s="23" t="s">
        <v>699</v>
      </c>
      <c r="J4" s="21" t="s">
        <v>31</v>
      </c>
      <c r="K4" s="21" t="s">
        <v>31</v>
      </c>
      <c r="L4" s="23" t="s">
        <v>268</v>
      </c>
      <c r="M4" s="21" t="s">
        <v>32</v>
      </c>
      <c r="N4" s="23" t="s">
        <v>382</v>
      </c>
      <c r="O4" s="23" t="s">
        <v>80</v>
      </c>
      <c r="P4" s="23" t="s">
        <v>1864</v>
      </c>
      <c r="Q4" s="23" t="s">
        <v>355</v>
      </c>
      <c r="R4" s="23" t="s">
        <v>348</v>
      </c>
      <c r="S4" s="21" t="s">
        <v>35</v>
      </c>
      <c r="T4" s="154">
        <v>3.3180000000000001</v>
      </c>
      <c r="U4" s="23" t="s">
        <v>1865</v>
      </c>
      <c r="V4" s="165">
        <v>2.75E-2</v>
      </c>
      <c r="W4" s="167">
        <v>2.7689999999999999E-2</v>
      </c>
      <c r="X4" s="21" t="s">
        <v>354</v>
      </c>
      <c r="Y4" s="21" t="s">
        <v>80</v>
      </c>
      <c r="Z4" s="154">
        <v>1970571.28</v>
      </c>
      <c r="AA4" s="154">
        <v>1</v>
      </c>
      <c r="AB4" s="154">
        <v>110.77</v>
      </c>
      <c r="AC4" s="23"/>
      <c r="AD4" s="154">
        <v>2182.8020000000001</v>
      </c>
      <c r="AE4" s="23"/>
      <c r="AG4" s="21" t="s">
        <v>37</v>
      </c>
      <c r="AH4" s="163">
        <v>2.1819999999999999E-3</v>
      </c>
      <c r="AI4" s="163">
        <v>3.5821873382645602E-3</v>
      </c>
      <c r="AJ4" s="163">
        <v>4.62210292308187E-4</v>
      </c>
    </row>
    <row r="5" spans="1:36" x14ac:dyDescent="0.2">
      <c r="A5" s="23" t="s">
        <v>26</v>
      </c>
      <c r="B5" s="23">
        <v>229</v>
      </c>
      <c r="C5" s="23" t="s">
        <v>1860</v>
      </c>
      <c r="D5" s="23" t="s">
        <v>1861</v>
      </c>
      <c r="E5" s="21" t="s">
        <v>1269</v>
      </c>
      <c r="F5" s="23" t="s">
        <v>1866</v>
      </c>
      <c r="G5" s="23" t="s">
        <v>1867</v>
      </c>
      <c r="H5" s="21" t="s">
        <v>262</v>
      </c>
      <c r="I5" s="23" t="s">
        <v>914</v>
      </c>
      <c r="J5" s="21" t="s">
        <v>31</v>
      </c>
      <c r="K5" s="21" t="s">
        <v>31</v>
      </c>
      <c r="L5" s="23" t="s">
        <v>268</v>
      </c>
      <c r="M5" s="21" t="s">
        <v>32</v>
      </c>
      <c r="N5" s="23" t="s">
        <v>382</v>
      </c>
      <c r="O5" s="23" t="s">
        <v>80</v>
      </c>
      <c r="P5" s="23" t="s">
        <v>1864</v>
      </c>
      <c r="Q5" s="23" t="s">
        <v>355</v>
      </c>
      <c r="R5" s="23" t="s">
        <v>348</v>
      </c>
      <c r="S5" s="21" t="s">
        <v>35</v>
      </c>
      <c r="T5" s="154">
        <v>3.532</v>
      </c>
      <c r="U5" s="23" t="s">
        <v>1868</v>
      </c>
      <c r="V5" s="165">
        <v>2.5000000000000001E-2</v>
      </c>
      <c r="W5" s="167">
        <v>5.5169999999999997E-2</v>
      </c>
      <c r="X5" s="21" t="s">
        <v>354</v>
      </c>
      <c r="Y5" s="21" t="s">
        <v>80</v>
      </c>
      <c r="Z5" s="154">
        <v>4695930.75</v>
      </c>
      <c r="AA5" s="154">
        <v>1</v>
      </c>
      <c r="AB5" s="154">
        <v>90.36</v>
      </c>
      <c r="AC5" s="23"/>
      <c r="AD5" s="154">
        <v>4243.2430000000004</v>
      </c>
      <c r="AE5" s="23"/>
      <c r="AG5" s="21" t="s">
        <v>37</v>
      </c>
      <c r="AH5" s="163">
        <v>5.5199999999999997E-3</v>
      </c>
      <c r="AI5" s="163">
        <v>6.9635692036261396E-3</v>
      </c>
      <c r="AJ5" s="163">
        <v>8.9851061744739404E-4</v>
      </c>
    </row>
    <row r="6" spans="1:36" x14ac:dyDescent="0.2">
      <c r="A6" s="23" t="s">
        <v>26</v>
      </c>
      <c r="B6" s="23">
        <v>229</v>
      </c>
      <c r="C6" s="23" t="s">
        <v>1869</v>
      </c>
      <c r="D6" s="23" t="s">
        <v>1870</v>
      </c>
      <c r="E6" s="21" t="s">
        <v>1269</v>
      </c>
      <c r="F6" s="23" t="s">
        <v>1871</v>
      </c>
      <c r="G6" s="23" t="s">
        <v>1872</v>
      </c>
      <c r="H6" s="21" t="s">
        <v>262</v>
      </c>
      <c r="I6" s="23" t="s">
        <v>914</v>
      </c>
      <c r="J6" s="21" t="s">
        <v>31</v>
      </c>
      <c r="K6" s="21" t="s">
        <v>31</v>
      </c>
      <c r="L6" s="23" t="s">
        <v>268</v>
      </c>
      <c r="M6" s="21" t="s">
        <v>32</v>
      </c>
      <c r="N6" s="23" t="s">
        <v>389</v>
      </c>
      <c r="O6" s="23" t="s">
        <v>80</v>
      </c>
      <c r="P6" s="23" t="s">
        <v>1873</v>
      </c>
      <c r="Q6" s="23" t="s">
        <v>357</v>
      </c>
      <c r="R6" s="23" t="s">
        <v>348</v>
      </c>
      <c r="S6" s="21" t="s">
        <v>35</v>
      </c>
      <c r="T6" s="154">
        <v>2.7250000000000001</v>
      </c>
      <c r="U6" s="23" t="s">
        <v>1874</v>
      </c>
      <c r="V6" s="165">
        <v>2.5499999999999998E-2</v>
      </c>
      <c r="W6" s="167">
        <v>5.373E-2</v>
      </c>
      <c r="X6" s="21" t="s">
        <v>354</v>
      </c>
      <c r="Y6" s="21" t="s">
        <v>80</v>
      </c>
      <c r="Z6" s="152">
        <v>103132</v>
      </c>
      <c r="AA6" s="152">
        <v>1</v>
      </c>
      <c r="AB6" s="152">
        <v>93.65</v>
      </c>
      <c r="AC6" s="23"/>
      <c r="AD6" s="152">
        <v>96.582999999999998</v>
      </c>
      <c r="AG6" s="2" t="s">
        <v>37</v>
      </c>
      <c r="AH6" s="163">
        <v>1.7699999999999999E-4</v>
      </c>
      <c r="AI6" s="163">
        <v>1.58502169689901E-4</v>
      </c>
      <c r="AJ6" s="163">
        <v>2.0451564160612399E-5</v>
      </c>
    </row>
    <row r="7" spans="1:36" x14ac:dyDescent="0.2">
      <c r="A7" s="23" t="s">
        <v>26</v>
      </c>
      <c r="B7" s="23">
        <v>229</v>
      </c>
      <c r="C7" s="23" t="s">
        <v>1875</v>
      </c>
      <c r="D7" s="23" t="s">
        <v>1876</v>
      </c>
      <c r="E7" s="21" t="s">
        <v>1269</v>
      </c>
      <c r="F7" s="23" t="s">
        <v>1877</v>
      </c>
      <c r="G7" s="23" t="s">
        <v>1878</v>
      </c>
      <c r="H7" s="21" t="s">
        <v>262</v>
      </c>
      <c r="I7" s="23" t="s">
        <v>914</v>
      </c>
      <c r="J7" s="21" t="s">
        <v>31</v>
      </c>
      <c r="K7" s="21" t="s">
        <v>31</v>
      </c>
      <c r="L7" s="23" t="s">
        <v>268</v>
      </c>
      <c r="M7" s="21" t="s">
        <v>32</v>
      </c>
      <c r="N7" s="23" t="s">
        <v>387</v>
      </c>
      <c r="O7" s="23" t="s">
        <v>80</v>
      </c>
      <c r="P7" s="23" t="s">
        <v>1873</v>
      </c>
      <c r="Q7" s="23" t="s">
        <v>357</v>
      </c>
      <c r="R7" s="23" t="s">
        <v>348</v>
      </c>
      <c r="S7" s="21" t="s">
        <v>35</v>
      </c>
      <c r="T7" s="154">
        <v>4.4509999999999996</v>
      </c>
      <c r="U7" s="23" t="s">
        <v>1879</v>
      </c>
      <c r="V7" s="165">
        <v>2.18E-2</v>
      </c>
      <c r="W7" s="167">
        <v>5.4129999999999998E-2</v>
      </c>
      <c r="X7" s="21" t="s">
        <v>354</v>
      </c>
      <c r="Y7" s="21" t="s">
        <v>80</v>
      </c>
      <c r="Z7" s="152">
        <v>8009000</v>
      </c>
      <c r="AA7" s="152">
        <v>1</v>
      </c>
      <c r="AB7" s="152">
        <v>87.63</v>
      </c>
      <c r="AC7" s="23"/>
      <c r="AD7" s="152">
        <v>7018.2870000000003</v>
      </c>
      <c r="AG7" s="2" t="s">
        <v>37</v>
      </c>
      <c r="AH7" s="163">
        <v>4.8717000000000003E-2</v>
      </c>
      <c r="AI7" s="163">
        <v>1.15176823081625E-2</v>
      </c>
      <c r="AJ7" s="163">
        <v>1.4861286704641501E-3</v>
      </c>
    </row>
    <row r="8" spans="1:36" x14ac:dyDescent="0.2">
      <c r="A8" s="23" t="s">
        <v>26</v>
      </c>
      <c r="B8" s="23">
        <v>229</v>
      </c>
      <c r="C8" s="23" t="s">
        <v>1880</v>
      </c>
      <c r="D8" s="23" t="s">
        <v>1881</v>
      </c>
      <c r="E8" s="21" t="s">
        <v>1269</v>
      </c>
      <c r="F8" s="23" t="s">
        <v>1882</v>
      </c>
      <c r="G8" s="23" t="s">
        <v>1883</v>
      </c>
      <c r="H8" s="21" t="s">
        <v>262</v>
      </c>
      <c r="I8" s="23" t="s">
        <v>699</v>
      </c>
      <c r="J8" s="21" t="s">
        <v>31</v>
      </c>
      <c r="K8" s="21" t="s">
        <v>31</v>
      </c>
      <c r="L8" s="23" t="s">
        <v>268</v>
      </c>
      <c r="M8" s="21" t="s">
        <v>32</v>
      </c>
      <c r="N8" s="23" t="s">
        <v>406</v>
      </c>
      <c r="O8" s="23" t="s">
        <v>80</v>
      </c>
      <c r="P8" s="23" t="s">
        <v>1884</v>
      </c>
      <c r="Q8" s="23" t="s">
        <v>355</v>
      </c>
      <c r="R8" s="23" t="s">
        <v>348</v>
      </c>
      <c r="S8" s="21" t="s">
        <v>35</v>
      </c>
      <c r="T8" s="154">
        <v>2.698</v>
      </c>
      <c r="U8" s="23" t="s">
        <v>1885</v>
      </c>
      <c r="V8" s="165">
        <v>2.3400000000000001E-2</v>
      </c>
      <c r="W8" s="167">
        <v>2.1569999999999999E-2</v>
      </c>
      <c r="X8" s="21" t="s">
        <v>354</v>
      </c>
      <c r="Y8" s="21" t="s">
        <v>80</v>
      </c>
      <c r="Z8" s="154">
        <v>2073694.08</v>
      </c>
      <c r="AA8" s="154">
        <v>1</v>
      </c>
      <c r="AB8" s="154">
        <v>111.84</v>
      </c>
      <c r="AC8" s="23"/>
      <c r="AD8" s="154">
        <v>2319.2190000000001</v>
      </c>
      <c r="AE8" s="23"/>
      <c r="AG8" s="21" t="s">
        <v>37</v>
      </c>
      <c r="AH8" s="163">
        <v>8.0099999999999995E-4</v>
      </c>
      <c r="AI8" s="163">
        <v>3.8060618031605701E-3</v>
      </c>
      <c r="AJ8" s="163">
        <v>4.9109685576470801E-4</v>
      </c>
    </row>
    <row r="9" spans="1:36" x14ac:dyDescent="0.2">
      <c r="A9" s="23" t="s">
        <v>26</v>
      </c>
      <c r="B9" s="23">
        <v>229</v>
      </c>
      <c r="C9" s="23" t="s">
        <v>1886</v>
      </c>
      <c r="D9" s="23" t="s">
        <v>1887</v>
      </c>
      <c r="E9" s="21" t="s">
        <v>1269</v>
      </c>
      <c r="F9" s="23" t="s">
        <v>1888</v>
      </c>
      <c r="G9" s="23" t="s">
        <v>1889</v>
      </c>
      <c r="H9" s="21" t="s">
        <v>262</v>
      </c>
      <c r="I9" s="23" t="s">
        <v>914</v>
      </c>
      <c r="J9" s="21" t="s">
        <v>31</v>
      </c>
      <c r="K9" s="21" t="s">
        <v>31</v>
      </c>
      <c r="L9" s="23" t="s">
        <v>268</v>
      </c>
      <c r="M9" s="21" t="s">
        <v>32</v>
      </c>
      <c r="N9" s="23" t="s">
        <v>406</v>
      </c>
      <c r="O9" s="23" t="s">
        <v>80</v>
      </c>
      <c r="P9" s="23" t="s">
        <v>1858</v>
      </c>
      <c r="Q9" s="23" t="s">
        <v>355</v>
      </c>
      <c r="R9" s="23" t="s">
        <v>348</v>
      </c>
      <c r="S9" s="21" t="s">
        <v>35</v>
      </c>
      <c r="T9" s="154">
        <v>4.8369999999999997</v>
      </c>
      <c r="U9" s="23" t="s">
        <v>1890</v>
      </c>
      <c r="V9" s="165">
        <v>2.41E-2</v>
      </c>
      <c r="W9" s="167">
        <v>5.7450000000000001E-2</v>
      </c>
      <c r="X9" s="21" t="s">
        <v>354</v>
      </c>
      <c r="Y9" s="21" t="s">
        <v>80</v>
      </c>
      <c r="Z9" s="154">
        <v>807129.79</v>
      </c>
      <c r="AA9" s="154">
        <v>1</v>
      </c>
      <c r="AB9" s="154">
        <v>85.75</v>
      </c>
      <c r="AC9" s="23"/>
      <c r="AD9" s="154">
        <v>692.11400000000003</v>
      </c>
      <c r="AE9" s="23"/>
      <c r="AG9" s="21" t="s">
        <v>37</v>
      </c>
      <c r="AH9" s="163">
        <v>5.1999999999999995E-4</v>
      </c>
      <c r="AI9" s="163">
        <v>1.13582518808229E-3</v>
      </c>
      <c r="AJ9" s="163">
        <v>1.4655573330479499E-4</v>
      </c>
    </row>
    <row r="10" spans="1:36" x14ac:dyDescent="0.2">
      <c r="A10" s="23" t="s">
        <v>26</v>
      </c>
      <c r="B10" s="23">
        <v>229</v>
      </c>
      <c r="C10" s="23" t="s">
        <v>1452</v>
      </c>
      <c r="D10" s="23" t="s">
        <v>1453</v>
      </c>
      <c r="E10" s="21" t="s">
        <v>1269</v>
      </c>
      <c r="F10" s="23" t="s">
        <v>1891</v>
      </c>
      <c r="G10" s="23" t="s">
        <v>1892</v>
      </c>
      <c r="H10" s="21" t="s">
        <v>262</v>
      </c>
      <c r="I10" s="23" t="s">
        <v>914</v>
      </c>
      <c r="J10" s="21" t="s">
        <v>31</v>
      </c>
      <c r="K10" s="21" t="s">
        <v>31</v>
      </c>
      <c r="L10" s="23" t="s">
        <v>268</v>
      </c>
      <c r="M10" s="21" t="s">
        <v>32</v>
      </c>
      <c r="N10" s="23" t="s">
        <v>393</v>
      </c>
      <c r="O10" s="23" t="s">
        <v>80</v>
      </c>
      <c r="P10" s="23" t="s">
        <v>1852</v>
      </c>
      <c r="Q10" s="23" t="s">
        <v>355</v>
      </c>
      <c r="R10" s="23" t="s">
        <v>348</v>
      </c>
      <c r="S10" s="21" t="s">
        <v>35</v>
      </c>
      <c r="T10" s="154">
        <v>3.41</v>
      </c>
      <c r="U10" s="23" t="s">
        <v>1893</v>
      </c>
      <c r="V10" s="165">
        <v>0.04</v>
      </c>
      <c r="W10" s="167">
        <v>5.0200000000000002E-2</v>
      </c>
      <c r="X10" s="21" t="s">
        <v>354</v>
      </c>
      <c r="Y10" s="21" t="s">
        <v>80</v>
      </c>
      <c r="Z10" s="154">
        <v>4156250.47</v>
      </c>
      <c r="AA10" s="154">
        <v>1</v>
      </c>
      <c r="AB10" s="154">
        <v>97.7</v>
      </c>
      <c r="AC10" s="23"/>
      <c r="AD10" s="154">
        <v>4060.6570000000002</v>
      </c>
      <c r="AE10" s="23"/>
      <c r="AG10" s="21" t="s">
        <v>37</v>
      </c>
      <c r="AH10" s="163">
        <v>5.3680000000000004E-3</v>
      </c>
      <c r="AI10" s="163">
        <v>6.6639275279191902E-3</v>
      </c>
      <c r="AJ10" s="163">
        <v>8.5984779681911303E-4</v>
      </c>
    </row>
    <row r="11" spans="1:36" x14ac:dyDescent="0.2">
      <c r="A11" s="23" t="s">
        <v>26</v>
      </c>
      <c r="B11" s="23">
        <v>229</v>
      </c>
      <c r="C11" s="23" t="s">
        <v>1894</v>
      </c>
      <c r="D11" s="23" t="s">
        <v>1895</v>
      </c>
      <c r="E11" s="21" t="s">
        <v>1269</v>
      </c>
      <c r="F11" s="23" t="s">
        <v>1896</v>
      </c>
      <c r="G11" s="23" t="s">
        <v>1897</v>
      </c>
      <c r="H11" s="21" t="s">
        <v>262</v>
      </c>
      <c r="I11" s="23" t="s">
        <v>699</v>
      </c>
      <c r="J11" s="21" t="s">
        <v>31</v>
      </c>
      <c r="K11" s="21" t="s">
        <v>31</v>
      </c>
      <c r="L11" s="23" t="s">
        <v>268</v>
      </c>
      <c r="M11" s="21" t="s">
        <v>32</v>
      </c>
      <c r="N11" s="23" t="s">
        <v>407</v>
      </c>
      <c r="O11" s="23" t="s">
        <v>80</v>
      </c>
      <c r="P11" s="23" t="s">
        <v>1873</v>
      </c>
      <c r="Q11" s="23" t="s">
        <v>357</v>
      </c>
      <c r="R11" s="23" t="s">
        <v>348</v>
      </c>
      <c r="S11" s="21" t="s">
        <v>35</v>
      </c>
      <c r="T11" s="154">
        <v>1.9430000000000001</v>
      </c>
      <c r="U11" s="23" t="s">
        <v>1898</v>
      </c>
      <c r="V11" s="165">
        <v>2.5700000000000001E-2</v>
      </c>
      <c r="W11" s="167">
        <v>2.477E-2</v>
      </c>
      <c r="X11" s="21" t="s">
        <v>354</v>
      </c>
      <c r="Y11" s="21" t="s">
        <v>80</v>
      </c>
      <c r="Z11" s="154">
        <v>7788250</v>
      </c>
      <c r="AA11" s="154">
        <v>1</v>
      </c>
      <c r="AB11" s="154">
        <v>113.66</v>
      </c>
      <c r="AC11" s="23"/>
      <c r="AD11" s="154">
        <v>8852.125</v>
      </c>
      <c r="AE11" s="23"/>
      <c r="AG11" s="21" t="s">
        <v>37</v>
      </c>
      <c r="AH11" s="163">
        <v>6.0730000000000003E-3</v>
      </c>
      <c r="AI11" s="163">
        <v>1.45271869452496E-2</v>
      </c>
      <c r="AJ11" s="163">
        <v>1.8744456083172099E-3</v>
      </c>
    </row>
    <row r="12" spans="1:36" x14ac:dyDescent="0.2">
      <c r="A12" s="23" t="s">
        <v>26</v>
      </c>
      <c r="B12" s="23">
        <v>229</v>
      </c>
      <c r="C12" s="23" t="s">
        <v>1894</v>
      </c>
      <c r="D12" s="23" t="s">
        <v>1895</v>
      </c>
      <c r="E12" s="21" t="s">
        <v>1269</v>
      </c>
      <c r="F12" s="23" t="s">
        <v>1899</v>
      </c>
      <c r="G12" s="23" t="s">
        <v>1900</v>
      </c>
      <c r="H12" s="21" t="s">
        <v>262</v>
      </c>
      <c r="I12" s="23" t="s">
        <v>699</v>
      </c>
      <c r="J12" s="21" t="s">
        <v>31</v>
      </c>
      <c r="K12" s="21" t="s">
        <v>31</v>
      </c>
      <c r="L12" s="23" t="s">
        <v>268</v>
      </c>
      <c r="M12" s="21" t="s">
        <v>32</v>
      </c>
      <c r="N12" s="23" t="s">
        <v>407</v>
      </c>
      <c r="O12" s="23" t="s">
        <v>80</v>
      </c>
      <c r="P12" s="23" t="s">
        <v>1873</v>
      </c>
      <c r="Q12" s="23" t="s">
        <v>357</v>
      </c>
      <c r="R12" s="23" t="s">
        <v>348</v>
      </c>
      <c r="S12" s="21" t="s">
        <v>35</v>
      </c>
      <c r="T12" s="154">
        <v>5.6210000000000004</v>
      </c>
      <c r="U12" s="23" t="s">
        <v>1901</v>
      </c>
      <c r="V12" s="165">
        <v>1.54E-2</v>
      </c>
      <c r="W12" s="167">
        <v>3.2969999999999999E-2</v>
      </c>
      <c r="X12" s="21" t="s">
        <v>354</v>
      </c>
      <c r="Y12" s="21" t="s">
        <v>80</v>
      </c>
      <c r="Z12" s="154">
        <v>2516032</v>
      </c>
      <c r="AA12" s="154">
        <v>1</v>
      </c>
      <c r="AB12" s="154">
        <v>98.44</v>
      </c>
      <c r="AC12" s="23"/>
      <c r="AD12" s="154">
        <v>2476.7820000000002</v>
      </c>
      <c r="AE12" s="23"/>
      <c r="AG12" s="21" t="s">
        <v>37</v>
      </c>
      <c r="AH12" s="163">
        <v>7.1890000000000001E-3</v>
      </c>
      <c r="AI12" s="163">
        <v>4.0646368977803804E-3</v>
      </c>
      <c r="AJ12" s="163">
        <v>5.2446084786840995E-4</v>
      </c>
    </row>
    <row r="13" spans="1:36" x14ac:dyDescent="0.2">
      <c r="A13" s="23" t="s">
        <v>26</v>
      </c>
      <c r="B13" s="23">
        <v>229</v>
      </c>
      <c r="C13" s="23" t="s">
        <v>1880</v>
      </c>
      <c r="D13" s="23" t="s">
        <v>1881</v>
      </c>
      <c r="E13" s="21" t="s">
        <v>1269</v>
      </c>
      <c r="F13" s="23" t="s">
        <v>1902</v>
      </c>
      <c r="G13" s="23" t="s">
        <v>1903</v>
      </c>
      <c r="H13" s="21" t="s">
        <v>262</v>
      </c>
      <c r="I13" s="23" t="s">
        <v>699</v>
      </c>
      <c r="J13" s="21" t="s">
        <v>31</v>
      </c>
      <c r="K13" s="21" t="s">
        <v>31</v>
      </c>
      <c r="L13" s="23" t="s">
        <v>268</v>
      </c>
      <c r="M13" s="21" t="s">
        <v>32</v>
      </c>
      <c r="N13" s="23" t="s">
        <v>406</v>
      </c>
      <c r="O13" s="23" t="s">
        <v>80</v>
      </c>
      <c r="P13" s="23" t="s">
        <v>1884</v>
      </c>
      <c r="Q13" s="23" t="s">
        <v>355</v>
      </c>
      <c r="R13" s="23" t="s">
        <v>348</v>
      </c>
      <c r="S13" s="21" t="s">
        <v>35</v>
      </c>
      <c r="T13" s="154">
        <v>5.4580000000000002</v>
      </c>
      <c r="U13" s="23" t="s">
        <v>1904</v>
      </c>
      <c r="V13" s="165">
        <v>6.4999999999999997E-3</v>
      </c>
      <c r="W13" s="167">
        <v>2.6950000000000002E-2</v>
      </c>
      <c r="X13" s="21" t="s">
        <v>354</v>
      </c>
      <c r="Y13" s="21" t="s">
        <v>80</v>
      </c>
      <c r="Z13" s="154">
        <v>0.28000000000000003</v>
      </c>
      <c r="AA13" s="154">
        <v>1</v>
      </c>
      <c r="AB13" s="154">
        <v>99.03</v>
      </c>
      <c r="AC13" s="23"/>
      <c r="AD13" s="154">
        <v>0</v>
      </c>
      <c r="AE13" s="23"/>
      <c r="AG13" s="21" t="s">
        <v>37</v>
      </c>
      <c r="AH13" s="163">
        <v>0</v>
      </c>
      <c r="AI13" s="163">
        <v>4.55049666343289E-10</v>
      </c>
      <c r="AJ13" s="163">
        <v>5.8715142295481095E-11</v>
      </c>
    </row>
    <row r="14" spans="1:36" x14ac:dyDescent="0.2">
      <c r="A14" s="23" t="s">
        <v>26</v>
      </c>
      <c r="B14" s="23">
        <v>229</v>
      </c>
      <c r="C14" s="23" t="s">
        <v>1905</v>
      </c>
      <c r="D14" s="23" t="s">
        <v>1906</v>
      </c>
      <c r="E14" s="21" t="s">
        <v>1269</v>
      </c>
      <c r="F14" s="23" t="s">
        <v>1907</v>
      </c>
      <c r="G14" s="23" t="s">
        <v>1908</v>
      </c>
      <c r="H14" s="21" t="s">
        <v>262</v>
      </c>
      <c r="I14" s="23" t="s">
        <v>699</v>
      </c>
      <c r="J14" s="21" t="s">
        <v>31</v>
      </c>
      <c r="K14" s="21" t="s">
        <v>31</v>
      </c>
      <c r="L14" s="23" t="s">
        <v>268</v>
      </c>
      <c r="M14" s="21" t="s">
        <v>32</v>
      </c>
      <c r="N14" s="23" t="s">
        <v>406</v>
      </c>
      <c r="O14" s="23" t="s">
        <v>80</v>
      </c>
      <c r="P14" s="23" t="s">
        <v>1909</v>
      </c>
      <c r="Q14" s="23" t="s">
        <v>355</v>
      </c>
      <c r="R14" s="23" t="s">
        <v>348</v>
      </c>
      <c r="S14" s="21" t="s">
        <v>35</v>
      </c>
      <c r="T14" s="154">
        <v>6.4809999999999999</v>
      </c>
      <c r="U14" s="23" t="s">
        <v>1910</v>
      </c>
      <c r="V14" s="165">
        <v>3.6799999999999999E-2</v>
      </c>
      <c r="W14" s="167">
        <v>3.6380000000000003E-2</v>
      </c>
      <c r="X14" s="21" t="s">
        <v>354</v>
      </c>
      <c r="Y14" s="21" t="s">
        <v>80</v>
      </c>
      <c r="Z14" s="154">
        <v>4170000</v>
      </c>
      <c r="AA14" s="154">
        <v>1</v>
      </c>
      <c r="AB14" s="154">
        <v>101.74</v>
      </c>
      <c r="AC14" s="23"/>
      <c r="AD14" s="154">
        <v>4242.558</v>
      </c>
      <c r="AE14" s="23"/>
      <c r="AG14" s="21" t="s">
        <v>37</v>
      </c>
      <c r="AH14" s="163">
        <v>0</v>
      </c>
      <c r="AI14" s="163">
        <v>6.9624450106823702E-3</v>
      </c>
      <c r="AJ14" s="163">
        <v>8.9836556262471595E-4</v>
      </c>
    </row>
    <row r="15" spans="1:36" x14ac:dyDescent="0.2">
      <c r="A15" s="23" t="s">
        <v>26</v>
      </c>
      <c r="B15" s="23">
        <v>229</v>
      </c>
      <c r="C15" s="23" t="s">
        <v>1905</v>
      </c>
      <c r="D15" s="23" t="s">
        <v>1906</v>
      </c>
      <c r="E15" s="21" t="s">
        <v>1269</v>
      </c>
      <c r="F15" s="23" t="s">
        <v>1911</v>
      </c>
      <c r="G15" s="23" t="s">
        <v>1912</v>
      </c>
      <c r="H15" s="21" t="s">
        <v>262</v>
      </c>
      <c r="I15" s="23" t="s">
        <v>699</v>
      </c>
      <c r="J15" s="21" t="s">
        <v>31</v>
      </c>
      <c r="K15" s="21" t="s">
        <v>31</v>
      </c>
      <c r="L15" s="23" t="s">
        <v>268</v>
      </c>
      <c r="M15" s="21" t="s">
        <v>32</v>
      </c>
      <c r="N15" s="23" t="s">
        <v>406</v>
      </c>
      <c r="O15" s="23" t="s">
        <v>80</v>
      </c>
      <c r="P15" s="23" t="s">
        <v>1909</v>
      </c>
      <c r="Q15" s="23" t="s">
        <v>355</v>
      </c>
      <c r="R15" s="23" t="s">
        <v>348</v>
      </c>
      <c r="S15" s="21" t="s">
        <v>35</v>
      </c>
      <c r="T15" s="154">
        <v>1.919</v>
      </c>
      <c r="U15" s="23" t="s">
        <v>1913</v>
      </c>
      <c r="V15" s="165">
        <v>3.4599999999999999E-2</v>
      </c>
      <c r="W15" s="167">
        <v>2.6380000000000001E-2</v>
      </c>
      <c r="X15" s="21" t="s">
        <v>354</v>
      </c>
      <c r="Y15" s="21" t="s">
        <v>80</v>
      </c>
      <c r="Z15" s="154">
        <v>1700000.06</v>
      </c>
      <c r="AA15" s="154">
        <v>1</v>
      </c>
      <c r="AB15" s="154">
        <v>115.44</v>
      </c>
      <c r="AC15" s="23"/>
      <c r="AD15" s="154">
        <v>1962.48</v>
      </c>
      <c r="AE15" s="23"/>
      <c r="AG15" s="21" t="s">
        <v>37</v>
      </c>
      <c r="AH15" s="163">
        <v>1.3764E-2</v>
      </c>
      <c r="AI15" s="163">
        <v>3.2206182135425701E-3</v>
      </c>
      <c r="AJ15" s="163">
        <v>4.1555696152277598E-4</v>
      </c>
    </row>
    <row r="16" spans="1:36" x14ac:dyDescent="0.2">
      <c r="A16" s="23" t="s">
        <v>26</v>
      </c>
      <c r="B16" s="23">
        <v>229</v>
      </c>
      <c r="C16" s="23" t="s">
        <v>1472</v>
      </c>
      <c r="D16" s="23" t="s">
        <v>1473</v>
      </c>
      <c r="E16" s="21" t="s">
        <v>1269</v>
      </c>
      <c r="F16" s="23" t="s">
        <v>1914</v>
      </c>
      <c r="G16" s="23" t="s">
        <v>1915</v>
      </c>
      <c r="H16" s="21" t="s">
        <v>262</v>
      </c>
      <c r="I16" s="23" t="s">
        <v>914</v>
      </c>
      <c r="J16" s="21" t="s">
        <v>31</v>
      </c>
      <c r="K16" s="21" t="s">
        <v>31</v>
      </c>
      <c r="L16" s="23" t="s">
        <v>268</v>
      </c>
      <c r="M16" s="21" t="s">
        <v>32</v>
      </c>
      <c r="N16" s="23" t="s">
        <v>389</v>
      </c>
      <c r="O16" s="23" t="s">
        <v>80</v>
      </c>
      <c r="P16" s="23" t="s">
        <v>1909</v>
      </c>
      <c r="Q16" s="23" t="s">
        <v>355</v>
      </c>
      <c r="R16" s="23" t="s">
        <v>348</v>
      </c>
      <c r="S16" s="21" t="s">
        <v>35</v>
      </c>
      <c r="T16" s="154">
        <v>2.355</v>
      </c>
      <c r="U16" s="23" t="s">
        <v>1916</v>
      </c>
      <c r="V16" s="165">
        <v>4.2999999999999997E-2</v>
      </c>
      <c r="W16" s="167">
        <v>5.3440000000000001E-2</v>
      </c>
      <c r="X16" s="21" t="s">
        <v>354</v>
      </c>
      <c r="Y16" s="21" t="s">
        <v>80</v>
      </c>
      <c r="Z16" s="154">
        <v>2616666.7400000002</v>
      </c>
      <c r="AA16" s="154">
        <v>1</v>
      </c>
      <c r="AB16" s="154">
        <v>98.8</v>
      </c>
      <c r="AC16" s="23"/>
      <c r="AD16" s="154">
        <v>2585.2669999999998</v>
      </c>
      <c r="AE16" s="23"/>
      <c r="AG16" s="21" t="s">
        <v>37</v>
      </c>
      <c r="AH16" s="163">
        <v>2.1610000000000002E-3</v>
      </c>
      <c r="AI16" s="163">
        <v>4.2426709332127298E-3</v>
      </c>
      <c r="AJ16" s="163">
        <v>5.47432612264701E-4</v>
      </c>
    </row>
    <row r="17" spans="1:36" x14ac:dyDescent="0.2">
      <c r="A17" s="23" t="s">
        <v>26</v>
      </c>
      <c r="B17" s="23">
        <v>229</v>
      </c>
      <c r="C17" s="23" t="s">
        <v>1476</v>
      </c>
      <c r="D17" s="23" t="s">
        <v>1477</v>
      </c>
      <c r="E17" s="21" t="s">
        <v>1269</v>
      </c>
      <c r="F17" s="23" t="s">
        <v>1917</v>
      </c>
      <c r="G17" s="23" t="s">
        <v>1918</v>
      </c>
      <c r="H17" s="21" t="s">
        <v>262</v>
      </c>
      <c r="I17" s="23" t="s">
        <v>914</v>
      </c>
      <c r="J17" s="21" t="s">
        <v>31</v>
      </c>
      <c r="K17" s="21" t="s">
        <v>31</v>
      </c>
      <c r="L17" s="23" t="s">
        <v>268</v>
      </c>
      <c r="M17" s="21" t="s">
        <v>32</v>
      </c>
      <c r="N17" s="23" t="s">
        <v>427</v>
      </c>
      <c r="O17" s="23" t="s">
        <v>80</v>
      </c>
      <c r="P17" s="23" t="s">
        <v>1261</v>
      </c>
      <c r="Q17" s="23" t="s">
        <v>357</v>
      </c>
      <c r="R17" s="23" t="s">
        <v>348</v>
      </c>
      <c r="S17" s="21" t="s">
        <v>35</v>
      </c>
      <c r="T17" s="154">
        <v>1.135</v>
      </c>
      <c r="U17" s="23" t="s">
        <v>1919</v>
      </c>
      <c r="V17" s="165">
        <v>3.6499999999999998E-2</v>
      </c>
      <c r="W17" s="167">
        <v>4.6940000000000003E-2</v>
      </c>
      <c r="X17" s="21" t="s">
        <v>354</v>
      </c>
      <c r="Y17" s="21" t="s">
        <v>80</v>
      </c>
      <c r="Z17" s="154">
        <v>2392727.77</v>
      </c>
      <c r="AA17" s="154">
        <v>1</v>
      </c>
      <c r="AB17" s="154">
        <v>100.11</v>
      </c>
      <c r="AC17" s="23"/>
      <c r="AD17" s="154">
        <v>2395.36</v>
      </c>
      <c r="AE17" s="23"/>
      <c r="AG17" s="21" t="s">
        <v>37</v>
      </c>
      <c r="AH17" s="163">
        <v>1.498E-3</v>
      </c>
      <c r="AI17" s="163">
        <v>3.9310153646064999E-3</v>
      </c>
      <c r="AJ17" s="163">
        <v>5.0721963682195199E-4</v>
      </c>
    </row>
    <row r="18" spans="1:36" x14ac:dyDescent="0.2">
      <c r="A18" s="23" t="s">
        <v>26</v>
      </c>
      <c r="B18" s="23">
        <v>229</v>
      </c>
      <c r="C18" s="23" t="s">
        <v>1480</v>
      </c>
      <c r="D18" s="23" t="s">
        <v>1481</v>
      </c>
      <c r="E18" s="21" t="s">
        <v>1269</v>
      </c>
      <c r="F18" s="23" t="s">
        <v>1920</v>
      </c>
      <c r="G18" s="23" t="s">
        <v>1921</v>
      </c>
      <c r="H18" s="21" t="s">
        <v>262</v>
      </c>
      <c r="I18" s="23" t="s">
        <v>914</v>
      </c>
      <c r="J18" s="21" t="s">
        <v>31</v>
      </c>
      <c r="K18" s="21" t="s">
        <v>31</v>
      </c>
      <c r="L18" s="23" t="s">
        <v>268</v>
      </c>
      <c r="M18" s="21" t="s">
        <v>32</v>
      </c>
      <c r="N18" s="23" t="s">
        <v>427</v>
      </c>
      <c r="O18" s="23" t="s">
        <v>80</v>
      </c>
      <c r="P18" s="23" t="s">
        <v>1922</v>
      </c>
      <c r="Q18" s="23" t="s">
        <v>357</v>
      </c>
      <c r="R18" s="23" t="s">
        <v>348</v>
      </c>
      <c r="S18" s="21" t="s">
        <v>35</v>
      </c>
      <c r="T18" s="154">
        <v>2.5310000000000001</v>
      </c>
      <c r="U18" s="23" t="s">
        <v>1923</v>
      </c>
      <c r="V18" s="165">
        <v>3.6499999999999998E-2</v>
      </c>
      <c r="W18" s="167">
        <v>5.2229999999999999E-2</v>
      </c>
      <c r="X18" s="21" t="s">
        <v>354</v>
      </c>
      <c r="Y18" s="21" t="s">
        <v>80</v>
      </c>
      <c r="Z18" s="154">
        <v>10764532</v>
      </c>
      <c r="AA18" s="154">
        <v>1</v>
      </c>
      <c r="AB18" s="154">
        <v>97.52</v>
      </c>
      <c r="AC18" s="23"/>
      <c r="AD18" s="154">
        <v>10497.572</v>
      </c>
      <c r="AE18" s="23"/>
      <c r="AG18" s="21" t="s">
        <v>37</v>
      </c>
      <c r="AH18" s="163">
        <v>7.3140000000000002E-3</v>
      </c>
      <c r="AI18" s="163">
        <v>1.7227522889553998E-2</v>
      </c>
      <c r="AJ18" s="163">
        <v>2.2228704527732499E-3</v>
      </c>
    </row>
    <row r="19" spans="1:36" x14ac:dyDescent="0.2">
      <c r="A19" s="23" t="s">
        <v>26</v>
      </c>
      <c r="B19" s="23">
        <v>229</v>
      </c>
      <c r="C19" s="23" t="s">
        <v>1484</v>
      </c>
      <c r="D19" s="23" t="s">
        <v>1485</v>
      </c>
      <c r="E19" s="21" t="s">
        <v>1269</v>
      </c>
      <c r="F19" s="23" t="s">
        <v>1924</v>
      </c>
      <c r="G19" s="23" t="s">
        <v>1925</v>
      </c>
      <c r="H19" s="21" t="s">
        <v>262</v>
      </c>
      <c r="I19" s="23" t="s">
        <v>699</v>
      </c>
      <c r="J19" s="21" t="s">
        <v>31</v>
      </c>
      <c r="K19" s="21" t="s">
        <v>31</v>
      </c>
      <c r="L19" s="23" t="s">
        <v>268</v>
      </c>
      <c r="M19" s="21" t="s">
        <v>32</v>
      </c>
      <c r="N19" s="23" t="s">
        <v>406</v>
      </c>
      <c r="O19" s="23" t="s">
        <v>80</v>
      </c>
      <c r="P19" s="23" t="s">
        <v>1261</v>
      </c>
      <c r="Q19" s="23" t="s">
        <v>357</v>
      </c>
      <c r="R19" s="23" t="s">
        <v>348</v>
      </c>
      <c r="S19" s="21" t="s">
        <v>35</v>
      </c>
      <c r="T19" s="154">
        <v>4.9459999999999997</v>
      </c>
      <c r="U19" s="23" t="s">
        <v>1926</v>
      </c>
      <c r="V19" s="165">
        <v>1.17E-2</v>
      </c>
      <c r="W19" s="167">
        <v>2.989E-2</v>
      </c>
      <c r="X19" s="21" t="s">
        <v>354</v>
      </c>
      <c r="Y19" s="21" t="s">
        <v>80</v>
      </c>
      <c r="Z19" s="154">
        <v>955550.86</v>
      </c>
      <c r="AA19" s="154">
        <v>1</v>
      </c>
      <c r="AB19" s="154">
        <v>101.71</v>
      </c>
      <c r="AC19" s="23"/>
      <c r="AD19" s="154">
        <v>971.89099999999996</v>
      </c>
      <c r="AE19" s="23"/>
      <c r="AG19" s="21" t="s">
        <v>37</v>
      </c>
      <c r="AH19" s="163">
        <v>1.325E-3</v>
      </c>
      <c r="AI19" s="163">
        <v>1.59496608180542E-3</v>
      </c>
      <c r="AJ19" s="163">
        <v>2.05798767422945E-4</v>
      </c>
    </row>
    <row r="20" spans="1:36" x14ac:dyDescent="0.2">
      <c r="A20" s="2" t="s">
        <v>26</v>
      </c>
      <c r="B20" s="2">
        <v>229</v>
      </c>
      <c r="C20" s="2" t="s">
        <v>1484</v>
      </c>
      <c r="D20" s="2" t="s">
        <v>1485</v>
      </c>
      <c r="E20" s="21" t="s">
        <v>1269</v>
      </c>
      <c r="F20" s="2" t="s">
        <v>1927</v>
      </c>
      <c r="G20" s="2" t="s">
        <v>1928</v>
      </c>
      <c r="H20" s="21" t="s">
        <v>262</v>
      </c>
      <c r="I20" s="23" t="s">
        <v>699</v>
      </c>
      <c r="J20" s="21" t="s">
        <v>31</v>
      </c>
      <c r="K20" s="21" t="s">
        <v>31</v>
      </c>
      <c r="L20" s="23" t="s">
        <v>268</v>
      </c>
      <c r="M20" s="21" t="s">
        <v>32</v>
      </c>
      <c r="N20" s="23" t="s">
        <v>406</v>
      </c>
      <c r="O20" s="23" t="s">
        <v>80</v>
      </c>
      <c r="P20" s="2" t="s">
        <v>1261</v>
      </c>
      <c r="Q20" s="23" t="s">
        <v>357</v>
      </c>
      <c r="R20" s="23" t="s">
        <v>348</v>
      </c>
      <c r="S20" s="2" t="s">
        <v>35</v>
      </c>
      <c r="T20" s="152">
        <v>4.7320000000000002</v>
      </c>
      <c r="U20" s="2" t="s">
        <v>1901</v>
      </c>
      <c r="V20" s="166">
        <v>1.3299999999999999E-2</v>
      </c>
      <c r="W20" s="163">
        <v>2.9340000000000001E-2</v>
      </c>
      <c r="X20" s="21" t="s">
        <v>354</v>
      </c>
      <c r="Y20" s="21" t="s">
        <v>80</v>
      </c>
      <c r="Z20" s="152">
        <v>4655000</v>
      </c>
      <c r="AA20" s="152">
        <v>1</v>
      </c>
      <c r="AB20" s="152">
        <v>103.34</v>
      </c>
      <c r="AD20" s="152">
        <v>4810.4769999999999</v>
      </c>
      <c r="AG20" s="2" t="s">
        <v>37</v>
      </c>
      <c r="AH20" s="163">
        <v>3.9199999999999999E-3</v>
      </c>
      <c r="AI20" s="163">
        <v>7.8944546162132093E-3</v>
      </c>
      <c r="AJ20" s="163">
        <v>1.0186229337579499E-3</v>
      </c>
    </row>
    <row r="21" spans="1:36" x14ac:dyDescent="0.2">
      <c r="A21" s="2" t="s">
        <v>26</v>
      </c>
      <c r="B21" s="2">
        <v>229</v>
      </c>
      <c r="C21" s="2" t="s">
        <v>1929</v>
      </c>
      <c r="D21" s="2" t="s">
        <v>1930</v>
      </c>
      <c r="E21" s="4" t="s">
        <v>1269</v>
      </c>
      <c r="F21" s="2" t="s">
        <v>1931</v>
      </c>
      <c r="G21" s="2" t="s">
        <v>1932</v>
      </c>
      <c r="H21" s="4" t="s">
        <v>262</v>
      </c>
      <c r="I21" s="2" t="s">
        <v>699</v>
      </c>
      <c r="J21" s="2" t="s">
        <v>31</v>
      </c>
      <c r="K21" s="2" t="s">
        <v>31</v>
      </c>
      <c r="L21" s="2" t="s">
        <v>268</v>
      </c>
      <c r="M21" s="4" t="s">
        <v>32</v>
      </c>
      <c r="N21" s="2" t="s">
        <v>390</v>
      </c>
      <c r="O21" s="2" t="s">
        <v>80</v>
      </c>
      <c r="P21" s="2" t="s">
        <v>1261</v>
      </c>
      <c r="Q21" s="2" t="s">
        <v>357</v>
      </c>
      <c r="R21" s="2" t="s">
        <v>348</v>
      </c>
      <c r="S21" s="2" t="s">
        <v>35</v>
      </c>
      <c r="T21" s="152">
        <v>3.9329999999999998</v>
      </c>
      <c r="U21" s="2" t="s">
        <v>1933</v>
      </c>
      <c r="V21" s="166">
        <v>1.09E-2</v>
      </c>
      <c r="W21" s="163">
        <v>2.5860000000000001E-2</v>
      </c>
      <c r="X21" s="4" t="s">
        <v>354</v>
      </c>
      <c r="Y21" s="4" t="s">
        <v>80</v>
      </c>
      <c r="Z21" s="152">
        <v>5500000</v>
      </c>
      <c r="AA21" s="152">
        <v>1</v>
      </c>
      <c r="AB21" s="152">
        <v>102.9</v>
      </c>
      <c r="AD21" s="152">
        <v>5659.5</v>
      </c>
      <c r="AG21" s="2" t="s">
        <v>37</v>
      </c>
      <c r="AH21" s="163">
        <v>6.058E-3</v>
      </c>
      <c r="AI21" s="163">
        <v>9.28778287484976E-3</v>
      </c>
      <c r="AJ21" s="163">
        <v>1.1984043357037399E-3</v>
      </c>
    </row>
    <row r="22" spans="1:36" x14ac:dyDescent="0.2">
      <c r="A22" s="2" t="s">
        <v>26</v>
      </c>
      <c r="B22" s="2">
        <v>229</v>
      </c>
      <c r="C22" s="2" t="s">
        <v>1934</v>
      </c>
      <c r="D22" s="2" t="s">
        <v>1935</v>
      </c>
      <c r="E22" s="4" t="s">
        <v>253</v>
      </c>
      <c r="F22" s="2" t="s">
        <v>1936</v>
      </c>
      <c r="G22" s="2" t="s">
        <v>1937</v>
      </c>
      <c r="H22" s="4" t="s">
        <v>262</v>
      </c>
      <c r="I22" s="2" t="s">
        <v>699</v>
      </c>
      <c r="J22" s="2" t="s">
        <v>31</v>
      </c>
      <c r="K22" s="2" t="s">
        <v>180</v>
      </c>
      <c r="L22" s="2" t="s">
        <v>268</v>
      </c>
      <c r="M22" s="4" t="s">
        <v>32</v>
      </c>
      <c r="N22" s="2" t="s">
        <v>407</v>
      </c>
      <c r="O22" s="2" t="s">
        <v>80</v>
      </c>
      <c r="P22" s="2" t="s">
        <v>1938</v>
      </c>
      <c r="Q22" s="2" t="s">
        <v>355</v>
      </c>
      <c r="R22" s="2" t="s">
        <v>348</v>
      </c>
      <c r="S22" s="2" t="s">
        <v>35</v>
      </c>
      <c r="T22" s="152">
        <v>0.74099999999999999</v>
      </c>
      <c r="U22" s="2" t="s">
        <v>1939</v>
      </c>
      <c r="V22" s="166">
        <v>4.0399999999999998E-2</v>
      </c>
      <c r="W22" s="163">
        <v>1.8800000000000001E-2</v>
      </c>
      <c r="X22" s="4" t="s">
        <v>354</v>
      </c>
      <c r="Y22" s="4" t="s">
        <v>80</v>
      </c>
      <c r="Z22" s="152">
        <v>0.48</v>
      </c>
      <c r="AA22" s="152">
        <v>1</v>
      </c>
      <c r="AB22" s="152">
        <v>116.01</v>
      </c>
      <c r="AD22" s="152">
        <v>1E-3</v>
      </c>
      <c r="AG22" s="2" t="s">
        <v>37</v>
      </c>
      <c r="AH22" s="163">
        <v>0</v>
      </c>
      <c r="AI22" s="163">
        <v>9.1384103159189705E-10</v>
      </c>
      <c r="AJ22" s="163">
        <v>1.17913076690159E-10</v>
      </c>
    </row>
    <row r="23" spans="1:36" x14ac:dyDescent="0.2">
      <c r="A23" s="2" t="s">
        <v>26</v>
      </c>
      <c r="B23" s="2">
        <v>229</v>
      </c>
      <c r="C23" s="2" t="s">
        <v>1940</v>
      </c>
      <c r="D23" s="2" t="s">
        <v>1941</v>
      </c>
      <c r="E23" s="4" t="s">
        <v>1269</v>
      </c>
      <c r="F23" s="2" t="s">
        <v>1942</v>
      </c>
      <c r="G23" s="2" t="s">
        <v>1943</v>
      </c>
      <c r="H23" s="4" t="s">
        <v>262</v>
      </c>
      <c r="I23" s="2" t="s">
        <v>914</v>
      </c>
      <c r="J23" s="2" t="s">
        <v>31</v>
      </c>
      <c r="K23" s="2" t="s">
        <v>31</v>
      </c>
      <c r="L23" s="2" t="s">
        <v>268</v>
      </c>
      <c r="M23" s="2" t="s">
        <v>32</v>
      </c>
      <c r="N23" s="2" t="s">
        <v>382</v>
      </c>
      <c r="O23" s="2" t="s">
        <v>80</v>
      </c>
      <c r="P23" s="2" t="s">
        <v>1852</v>
      </c>
      <c r="Q23" s="2" t="s">
        <v>355</v>
      </c>
      <c r="R23" s="2" t="s">
        <v>348</v>
      </c>
      <c r="S23" s="2" t="s">
        <v>35</v>
      </c>
      <c r="T23" s="152">
        <v>5.0060000000000002</v>
      </c>
      <c r="U23" s="2" t="s">
        <v>1944</v>
      </c>
      <c r="V23" s="166">
        <v>5.7500000000000002E-2</v>
      </c>
      <c r="W23" s="163">
        <v>5.7119999999999997E-2</v>
      </c>
      <c r="X23" s="4" t="s">
        <v>354</v>
      </c>
      <c r="Y23" s="4" t="s">
        <v>80</v>
      </c>
      <c r="Z23" s="152">
        <v>4698278</v>
      </c>
      <c r="AA23" s="152">
        <v>1</v>
      </c>
      <c r="AB23" s="152">
        <v>100.67</v>
      </c>
      <c r="AD23" s="152">
        <v>4729.7560000000003</v>
      </c>
      <c r="AG23" s="2" t="s">
        <v>37</v>
      </c>
      <c r="AH23" s="163">
        <v>2.0881E-2</v>
      </c>
      <c r="AI23" s="163">
        <v>7.7619844642718002E-3</v>
      </c>
      <c r="AJ23" s="163">
        <v>1.0015302856440701E-3</v>
      </c>
    </row>
    <row r="24" spans="1:36" x14ac:dyDescent="0.2">
      <c r="A24" s="2" t="s">
        <v>26</v>
      </c>
      <c r="B24" s="2">
        <v>229</v>
      </c>
      <c r="C24" s="2" t="s">
        <v>1945</v>
      </c>
      <c r="D24" s="2" t="s">
        <v>1946</v>
      </c>
      <c r="E24" s="4" t="s">
        <v>1269</v>
      </c>
      <c r="F24" s="2" t="s">
        <v>1947</v>
      </c>
      <c r="G24" s="2" t="s">
        <v>1948</v>
      </c>
      <c r="H24" s="2" t="s">
        <v>262</v>
      </c>
      <c r="I24" s="2" t="s">
        <v>699</v>
      </c>
      <c r="J24" s="2" t="s">
        <v>31</v>
      </c>
      <c r="K24" s="2" t="s">
        <v>31</v>
      </c>
      <c r="L24" s="2" t="s">
        <v>268</v>
      </c>
      <c r="M24" s="2" t="s">
        <v>32</v>
      </c>
      <c r="N24" s="2" t="s">
        <v>406</v>
      </c>
      <c r="O24" s="2" t="s">
        <v>80</v>
      </c>
      <c r="P24" s="2" t="s">
        <v>1884</v>
      </c>
      <c r="Q24" s="2" t="s">
        <v>355</v>
      </c>
      <c r="R24" s="2" t="s">
        <v>348</v>
      </c>
      <c r="S24" s="2" t="s">
        <v>35</v>
      </c>
      <c r="T24" s="152">
        <v>5.6539999999999999</v>
      </c>
      <c r="U24" s="2" t="s">
        <v>1949</v>
      </c>
      <c r="V24" s="166">
        <v>5.8999999999999999E-3</v>
      </c>
      <c r="W24" s="163">
        <v>2.8559999999999999E-2</v>
      </c>
      <c r="X24" s="4" t="s">
        <v>354</v>
      </c>
      <c r="Y24" s="4" t="s">
        <v>80</v>
      </c>
      <c r="Z24" s="152">
        <v>4950741</v>
      </c>
      <c r="AA24" s="152">
        <v>1</v>
      </c>
      <c r="AB24" s="152">
        <v>95.47</v>
      </c>
      <c r="AD24" s="152">
        <v>4726.4719999999998</v>
      </c>
      <c r="AG24" s="2" t="s">
        <v>37</v>
      </c>
      <c r="AH24" s="163">
        <v>4.5030000000000001E-3</v>
      </c>
      <c r="AI24" s="163">
        <v>7.7565950559025602E-3</v>
      </c>
      <c r="AJ24" s="163">
        <v>1.0008348892891401E-3</v>
      </c>
    </row>
    <row r="25" spans="1:36" x14ac:dyDescent="0.2">
      <c r="A25" s="2" t="s">
        <v>26</v>
      </c>
      <c r="B25" s="2">
        <v>229</v>
      </c>
      <c r="C25" s="2" t="s">
        <v>1945</v>
      </c>
      <c r="D25" s="2" t="s">
        <v>1946</v>
      </c>
      <c r="E25" s="4" t="s">
        <v>1269</v>
      </c>
      <c r="F25" s="2" t="s">
        <v>1950</v>
      </c>
      <c r="G25" s="2" t="s">
        <v>1951</v>
      </c>
      <c r="H25" s="2" t="s">
        <v>262</v>
      </c>
      <c r="I25" s="2" t="s">
        <v>699</v>
      </c>
      <c r="J25" s="2" t="s">
        <v>31</v>
      </c>
      <c r="K25" s="2" t="s">
        <v>31</v>
      </c>
      <c r="L25" s="2" t="s">
        <v>268</v>
      </c>
      <c r="M25" s="2" t="s">
        <v>32</v>
      </c>
      <c r="N25" s="2" t="s">
        <v>406</v>
      </c>
      <c r="O25" s="2" t="s">
        <v>80</v>
      </c>
      <c r="P25" s="2" t="s">
        <v>1884</v>
      </c>
      <c r="Q25" s="2" t="s">
        <v>355</v>
      </c>
      <c r="R25" s="2" t="s">
        <v>348</v>
      </c>
      <c r="S25" s="2" t="s">
        <v>35</v>
      </c>
      <c r="T25" s="152">
        <v>1.466</v>
      </c>
      <c r="U25" s="2" t="s">
        <v>1952</v>
      </c>
      <c r="V25" s="166">
        <v>4.7500000000000001E-2</v>
      </c>
      <c r="W25" s="163">
        <v>1.567E-2</v>
      </c>
      <c r="X25" s="4" t="s">
        <v>354</v>
      </c>
      <c r="Y25" s="4" t="s">
        <v>80</v>
      </c>
      <c r="Z25" s="152">
        <v>425993.71</v>
      </c>
      <c r="AA25" s="152">
        <v>1</v>
      </c>
      <c r="AB25" s="152">
        <v>141.47999999999999</v>
      </c>
      <c r="AD25" s="152">
        <v>602.69600000000003</v>
      </c>
      <c r="AG25" s="2" t="s">
        <v>37</v>
      </c>
      <c r="AH25" s="163">
        <v>3.3E-4</v>
      </c>
      <c r="AI25" s="163">
        <v>9.8908183888956106E-4</v>
      </c>
      <c r="AJ25" s="163">
        <v>1.27621411919607E-4</v>
      </c>
    </row>
    <row r="26" spans="1:36" x14ac:dyDescent="0.2">
      <c r="A26" s="2" t="s">
        <v>26</v>
      </c>
      <c r="B26" s="2">
        <v>229</v>
      </c>
      <c r="C26" s="2" t="s">
        <v>1504</v>
      </c>
      <c r="D26" s="2" t="s">
        <v>1505</v>
      </c>
      <c r="E26" s="4" t="s">
        <v>1269</v>
      </c>
      <c r="F26" s="2" t="s">
        <v>1953</v>
      </c>
      <c r="G26" s="2" t="s">
        <v>1954</v>
      </c>
      <c r="H26" s="2" t="s">
        <v>262</v>
      </c>
      <c r="I26" s="2" t="s">
        <v>699</v>
      </c>
      <c r="J26" s="2" t="s">
        <v>31</v>
      </c>
      <c r="K26" s="2" t="s">
        <v>31</v>
      </c>
      <c r="L26" s="2" t="s">
        <v>268</v>
      </c>
      <c r="M26" s="2" t="s">
        <v>32</v>
      </c>
      <c r="N26" s="2" t="s">
        <v>393</v>
      </c>
      <c r="O26" s="2" t="s">
        <v>80</v>
      </c>
      <c r="P26" s="2" t="s">
        <v>1852</v>
      </c>
      <c r="Q26" s="2" t="s">
        <v>355</v>
      </c>
      <c r="R26" s="2" t="s">
        <v>348</v>
      </c>
      <c r="S26" s="2" t="s">
        <v>35</v>
      </c>
      <c r="T26" s="152">
        <v>4.6710000000000003</v>
      </c>
      <c r="U26" s="2" t="s">
        <v>1955</v>
      </c>
      <c r="V26" s="166">
        <v>7.4999999999999997E-3</v>
      </c>
      <c r="W26" s="163">
        <v>3.499E-2</v>
      </c>
      <c r="X26" s="4" t="s">
        <v>354</v>
      </c>
      <c r="Y26" s="4" t="s">
        <v>80</v>
      </c>
      <c r="Z26" s="152">
        <v>2400626</v>
      </c>
      <c r="AA26" s="152">
        <v>1</v>
      </c>
      <c r="AB26" s="152">
        <v>95.49</v>
      </c>
      <c r="AD26" s="152">
        <v>2292.3580000000002</v>
      </c>
      <c r="AG26" s="2" t="s">
        <v>37</v>
      </c>
      <c r="AH26" s="163">
        <v>2.7659999999999998E-3</v>
      </c>
      <c r="AI26" s="163">
        <v>3.76197918810611E-3</v>
      </c>
      <c r="AJ26" s="163">
        <v>4.8540886782159198E-4</v>
      </c>
    </row>
    <row r="27" spans="1:36" x14ac:dyDescent="0.2">
      <c r="A27" s="2" t="s">
        <v>26</v>
      </c>
      <c r="B27" s="2">
        <v>229</v>
      </c>
      <c r="C27" s="2" t="s">
        <v>1956</v>
      </c>
      <c r="D27" s="2" t="s">
        <v>1957</v>
      </c>
      <c r="E27" s="4" t="s">
        <v>1269</v>
      </c>
      <c r="F27" s="2" t="s">
        <v>1958</v>
      </c>
      <c r="G27" s="2" t="s">
        <v>1959</v>
      </c>
      <c r="H27" s="2" t="s">
        <v>262</v>
      </c>
      <c r="I27" s="2" t="s">
        <v>699</v>
      </c>
      <c r="J27" s="2" t="s">
        <v>31</v>
      </c>
      <c r="K27" s="2" t="s">
        <v>31</v>
      </c>
      <c r="L27" s="2" t="s">
        <v>268</v>
      </c>
      <c r="M27" s="2" t="s">
        <v>32</v>
      </c>
      <c r="N27" s="2" t="s">
        <v>390</v>
      </c>
      <c r="O27" s="2" t="s">
        <v>80</v>
      </c>
      <c r="P27" s="2" t="s">
        <v>1960</v>
      </c>
      <c r="Q27" s="2" t="s">
        <v>357</v>
      </c>
      <c r="R27" s="2" t="s">
        <v>348</v>
      </c>
      <c r="S27" s="2" t="s">
        <v>35</v>
      </c>
      <c r="T27" s="152">
        <v>5.62</v>
      </c>
      <c r="U27" s="2" t="s">
        <v>1961</v>
      </c>
      <c r="V27" s="166">
        <v>2.47E-2</v>
      </c>
      <c r="W27" s="163">
        <v>2.0109999999999999E-2</v>
      </c>
      <c r="X27" s="4" t="s">
        <v>354</v>
      </c>
      <c r="Y27" s="4" t="s">
        <v>80</v>
      </c>
      <c r="Z27" s="152">
        <v>6966376</v>
      </c>
      <c r="AA27" s="152">
        <v>1</v>
      </c>
      <c r="AB27" s="152">
        <v>101.35</v>
      </c>
      <c r="AD27" s="152">
        <v>7060.4219999999996</v>
      </c>
      <c r="AG27" s="2" t="s">
        <v>37</v>
      </c>
      <c r="AH27" s="163">
        <v>4.4580000000000002E-3</v>
      </c>
      <c r="AI27" s="163">
        <v>1.1586830505642499E-2</v>
      </c>
      <c r="AJ27" s="163">
        <v>1.4950508751262099E-3</v>
      </c>
    </row>
    <row r="28" spans="1:36" x14ac:dyDescent="0.2">
      <c r="A28" s="2" t="s">
        <v>26</v>
      </c>
      <c r="B28" s="2">
        <v>229</v>
      </c>
      <c r="C28" s="2" t="s">
        <v>1956</v>
      </c>
      <c r="D28" s="2" t="s">
        <v>1957</v>
      </c>
      <c r="E28" s="4" t="s">
        <v>1269</v>
      </c>
      <c r="F28" s="2" t="s">
        <v>1962</v>
      </c>
      <c r="G28" s="2" t="s">
        <v>1963</v>
      </c>
      <c r="H28" s="2" t="s">
        <v>262</v>
      </c>
      <c r="I28" s="2" t="s">
        <v>914</v>
      </c>
      <c r="J28" s="2" t="s">
        <v>31</v>
      </c>
      <c r="K28" s="2" t="s">
        <v>31</v>
      </c>
      <c r="L28" s="2" t="s">
        <v>268</v>
      </c>
      <c r="M28" s="2" t="s">
        <v>32</v>
      </c>
      <c r="N28" s="2" t="s">
        <v>390</v>
      </c>
      <c r="O28" s="2" t="s">
        <v>80</v>
      </c>
      <c r="P28" s="2" t="s">
        <v>1960</v>
      </c>
      <c r="Q28" s="2" t="s">
        <v>357</v>
      </c>
      <c r="R28" s="2" t="s">
        <v>348</v>
      </c>
      <c r="S28" s="2" t="s">
        <v>35</v>
      </c>
      <c r="T28" s="152">
        <v>0.67900000000000005</v>
      </c>
      <c r="U28" s="2" t="s">
        <v>1964</v>
      </c>
      <c r="V28" s="166">
        <v>1.8700000000000001E-2</v>
      </c>
      <c r="W28" s="163">
        <v>4.36E-2</v>
      </c>
      <c r="X28" s="4" t="s">
        <v>354</v>
      </c>
      <c r="Y28" s="4" t="s">
        <v>80</v>
      </c>
      <c r="Z28" s="152">
        <v>1245620.6200000001</v>
      </c>
      <c r="AA28" s="152">
        <v>1</v>
      </c>
      <c r="AB28" s="152">
        <v>98.97</v>
      </c>
      <c r="AD28" s="152">
        <v>1232.7909999999999</v>
      </c>
      <c r="AG28" s="2" t="s">
        <v>37</v>
      </c>
      <c r="AH28" s="163">
        <v>4.5079999999999999E-3</v>
      </c>
      <c r="AI28" s="163">
        <v>2.02312794561479E-3</v>
      </c>
      <c r="AJ28" s="163">
        <v>2.6104457160314198E-4</v>
      </c>
    </row>
    <row r="29" spans="1:36" x14ac:dyDescent="0.2">
      <c r="A29" s="2" t="s">
        <v>26</v>
      </c>
      <c r="B29" s="2">
        <v>229</v>
      </c>
      <c r="C29" s="2" t="s">
        <v>1956</v>
      </c>
      <c r="D29" s="2" t="s">
        <v>1957</v>
      </c>
      <c r="E29" s="4" t="s">
        <v>1269</v>
      </c>
      <c r="F29" s="2" t="s">
        <v>1965</v>
      </c>
      <c r="G29" s="2" t="s">
        <v>1966</v>
      </c>
      <c r="H29" s="2" t="s">
        <v>262</v>
      </c>
      <c r="I29" s="2" t="s">
        <v>914</v>
      </c>
      <c r="J29" s="2" t="s">
        <v>31</v>
      </c>
      <c r="K29" s="2" t="s">
        <v>31</v>
      </c>
      <c r="L29" s="2" t="s">
        <v>268</v>
      </c>
      <c r="M29" s="2" t="s">
        <v>32</v>
      </c>
      <c r="N29" s="2" t="s">
        <v>390</v>
      </c>
      <c r="O29" s="2" t="s">
        <v>80</v>
      </c>
      <c r="P29" s="2" t="s">
        <v>1960</v>
      </c>
      <c r="Q29" s="2" t="s">
        <v>357</v>
      </c>
      <c r="R29" s="2" t="s">
        <v>348</v>
      </c>
      <c r="S29" s="2" t="s">
        <v>35</v>
      </c>
      <c r="T29" s="152">
        <v>3.411</v>
      </c>
      <c r="U29" s="2" t="s">
        <v>1967</v>
      </c>
      <c r="V29" s="166">
        <v>2.6800000000000001E-2</v>
      </c>
      <c r="W29" s="163">
        <v>4.4720000000000003E-2</v>
      </c>
      <c r="X29" s="4" t="s">
        <v>354</v>
      </c>
      <c r="Y29" s="4" t="s">
        <v>80</v>
      </c>
      <c r="Z29" s="152">
        <v>3764891.96</v>
      </c>
      <c r="AA29" s="152">
        <v>1</v>
      </c>
      <c r="AB29" s="152">
        <v>95.02</v>
      </c>
      <c r="AD29" s="152">
        <v>3577.4</v>
      </c>
      <c r="AG29" s="2" t="s">
        <v>37</v>
      </c>
      <c r="AH29" s="163">
        <v>1.6490000000000001E-3</v>
      </c>
      <c r="AI29" s="163">
        <v>5.8708574287436198E-3</v>
      </c>
      <c r="AJ29" s="163">
        <v>7.5751781579181895E-4</v>
      </c>
    </row>
    <row r="30" spans="1:36" x14ac:dyDescent="0.2">
      <c r="A30" s="2" t="s">
        <v>26</v>
      </c>
      <c r="B30" s="2">
        <v>229</v>
      </c>
      <c r="C30" s="2" t="s">
        <v>1968</v>
      </c>
      <c r="D30" s="2" t="s">
        <v>1969</v>
      </c>
      <c r="E30" s="4" t="s">
        <v>1269</v>
      </c>
      <c r="F30" s="2" t="s">
        <v>1970</v>
      </c>
      <c r="G30" s="2" t="s">
        <v>1971</v>
      </c>
      <c r="H30" s="2" t="s">
        <v>262</v>
      </c>
      <c r="I30" s="2" t="s">
        <v>699</v>
      </c>
      <c r="J30" s="2" t="s">
        <v>31</v>
      </c>
      <c r="K30" s="2" t="s">
        <v>31</v>
      </c>
      <c r="L30" s="2" t="s">
        <v>268</v>
      </c>
      <c r="M30" s="2" t="s">
        <v>32</v>
      </c>
      <c r="N30" s="2" t="s">
        <v>393</v>
      </c>
      <c r="O30" s="2" t="s">
        <v>80</v>
      </c>
      <c r="P30" s="2" t="s">
        <v>1972</v>
      </c>
      <c r="Q30" s="2" t="s">
        <v>355</v>
      </c>
      <c r="R30" s="2" t="s">
        <v>348</v>
      </c>
      <c r="S30" s="2" t="s">
        <v>35</v>
      </c>
      <c r="T30" s="152">
        <v>1.23</v>
      </c>
      <c r="U30" s="2" t="s">
        <v>1853</v>
      </c>
      <c r="V30" s="166">
        <v>4.9500000000000002E-2</v>
      </c>
      <c r="W30" s="163">
        <v>3.8440000000000002E-2</v>
      </c>
      <c r="X30" s="4" t="s">
        <v>354</v>
      </c>
      <c r="Y30" s="4" t="s">
        <v>281</v>
      </c>
      <c r="Z30" s="152">
        <v>1513483.68</v>
      </c>
      <c r="AA30" s="152">
        <v>1</v>
      </c>
      <c r="AB30" s="152">
        <v>138.41999999999999</v>
      </c>
      <c r="AD30" s="152">
        <v>2094.9639999999999</v>
      </c>
      <c r="AG30" s="2" t="s">
        <v>37</v>
      </c>
      <c r="AH30" s="163">
        <v>4.1250000000000002E-3</v>
      </c>
      <c r="AI30" s="163">
        <v>3.4380372440931898E-3</v>
      </c>
      <c r="AJ30" s="163">
        <v>4.4361057909623699E-4</v>
      </c>
    </row>
    <row r="31" spans="1:36" x14ac:dyDescent="0.2">
      <c r="A31" s="2" t="s">
        <v>26</v>
      </c>
      <c r="B31" s="2">
        <v>229</v>
      </c>
      <c r="C31" s="2" t="s">
        <v>1968</v>
      </c>
      <c r="D31" s="2" t="s">
        <v>1969</v>
      </c>
      <c r="E31" s="4" t="s">
        <v>1269</v>
      </c>
      <c r="F31" s="2" t="s">
        <v>1973</v>
      </c>
      <c r="G31" s="2" t="s">
        <v>1974</v>
      </c>
      <c r="H31" s="2" t="s">
        <v>262</v>
      </c>
      <c r="I31" s="2" t="s">
        <v>914</v>
      </c>
      <c r="J31" s="2" t="s">
        <v>31</v>
      </c>
      <c r="K31" s="2" t="s">
        <v>31</v>
      </c>
      <c r="L31" s="2" t="s">
        <v>268</v>
      </c>
      <c r="M31" s="2" t="s">
        <v>32</v>
      </c>
      <c r="N31" s="2" t="s">
        <v>393</v>
      </c>
      <c r="O31" s="2" t="s">
        <v>80</v>
      </c>
      <c r="P31" s="2" t="s">
        <v>1972</v>
      </c>
      <c r="Q31" s="2" t="s">
        <v>355</v>
      </c>
      <c r="R31" s="2" t="s">
        <v>348</v>
      </c>
      <c r="S31" s="2" t="s">
        <v>35</v>
      </c>
      <c r="T31" s="152">
        <v>1.6339999999999999</v>
      </c>
      <c r="U31" s="2" t="s">
        <v>1975</v>
      </c>
      <c r="V31" s="166">
        <v>5.8000000000000003E-2</v>
      </c>
      <c r="W31" s="163">
        <v>7.5389999999999999E-2</v>
      </c>
      <c r="X31" s="4" t="s">
        <v>354</v>
      </c>
      <c r="Y31" s="4" t="s">
        <v>80</v>
      </c>
      <c r="Z31" s="152">
        <v>3584234.4</v>
      </c>
      <c r="AA31" s="152">
        <v>1</v>
      </c>
      <c r="AB31" s="152">
        <v>98.09</v>
      </c>
      <c r="AD31" s="152">
        <v>3515.7759999999998</v>
      </c>
      <c r="AG31" s="2" t="s">
        <v>37</v>
      </c>
      <c r="AH31" s="163">
        <v>3.16E-3</v>
      </c>
      <c r="AI31" s="163">
        <v>5.76972518667088E-3</v>
      </c>
      <c r="AJ31" s="163">
        <v>7.4446870396260097E-4</v>
      </c>
    </row>
    <row r="32" spans="1:36" x14ac:dyDescent="0.2">
      <c r="A32" s="2" t="s">
        <v>26</v>
      </c>
      <c r="B32" s="2">
        <v>229</v>
      </c>
      <c r="C32" s="2" t="s">
        <v>1956</v>
      </c>
      <c r="D32" s="2" t="s">
        <v>1957</v>
      </c>
      <c r="E32" s="4" t="s">
        <v>1269</v>
      </c>
      <c r="F32" s="2" t="s">
        <v>1976</v>
      </c>
      <c r="G32" s="2" t="s">
        <v>1977</v>
      </c>
      <c r="H32" s="2" t="s">
        <v>262</v>
      </c>
      <c r="I32" s="2" t="s">
        <v>699</v>
      </c>
      <c r="J32" s="2" t="s">
        <v>31</v>
      </c>
      <c r="K32" s="2" t="s">
        <v>31</v>
      </c>
      <c r="L32" s="2" t="s">
        <v>268</v>
      </c>
      <c r="M32" s="2" t="s">
        <v>32</v>
      </c>
      <c r="N32" s="2" t="s">
        <v>390</v>
      </c>
      <c r="O32" s="2" t="s">
        <v>80</v>
      </c>
      <c r="P32" s="2" t="s">
        <v>1261</v>
      </c>
      <c r="Q32" s="2" t="s">
        <v>357</v>
      </c>
      <c r="R32" s="2" t="s">
        <v>348</v>
      </c>
      <c r="S32" s="2" t="s">
        <v>35</v>
      </c>
      <c r="T32" s="152">
        <v>2.1789999999999998</v>
      </c>
      <c r="U32" s="2" t="s">
        <v>1978</v>
      </c>
      <c r="V32" s="166">
        <v>2.4199999999999999E-2</v>
      </c>
      <c r="W32" s="163">
        <v>2.154E-2</v>
      </c>
      <c r="X32" s="4" t="s">
        <v>354</v>
      </c>
      <c r="Y32" s="4" t="s">
        <v>80</v>
      </c>
      <c r="Z32" s="152">
        <v>12950000</v>
      </c>
      <c r="AA32" s="152">
        <v>1</v>
      </c>
      <c r="AB32" s="152">
        <v>114.06</v>
      </c>
      <c r="AD32" s="152">
        <v>14770.77</v>
      </c>
      <c r="AG32" s="2" t="s">
        <v>37</v>
      </c>
      <c r="AH32" s="163">
        <v>8.5520000000000006E-3</v>
      </c>
      <c r="AI32" s="163">
        <v>2.4240251727952002E-2</v>
      </c>
      <c r="AJ32" s="163">
        <v>3.1277241469533901E-3</v>
      </c>
    </row>
    <row r="33" spans="1:36" x14ac:dyDescent="0.2">
      <c r="A33" s="2" t="s">
        <v>26</v>
      </c>
      <c r="B33" s="2">
        <v>229</v>
      </c>
      <c r="C33" s="2" t="s">
        <v>1956</v>
      </c>
      <c r="D33" s="2" t="s">
        <v>1957</v>
      </c>
      <c r="E33" s="4" t="s">
        <v>1269</v>
      </c>
      <c r="F33" s="2" t="s">
        <v>1979</v>
      </c>
      <c r="G33" s="2" t="s">
        <v>1980</v>
      </c>
      <c r="H33" s="2" t="s">
        <v>262</v>
      </c>
      <c r="I33" s="2" t="s">
        <v>699</v>
      </c>
      <c r="J33" s="2" t="s">
        <v>31</v>
      </c>
      <c r="K33" s="2" t="s">
        <v>31</v>
      </c>
      <c r="L33" s="2" t="s">
        <v>268</v>
      </c>
      <c r="M33" s="2" t="s">
        <v>32</v>
      </c>
      <c r="N33" s="2" t="s">
        <v>390</v>
      </c>
      <c r="O33" s="2" t="s">
        <v>80</v>
      </c>
      <c r="P33" s="2" t="s">
        <v>1261</v>
      </c>
      <c r="Q33" s="2" t="s">
        <v>357</v>
      </c>
      <c r="R33" s="2" t="s">
        <v>348</v>
      </c>
      <c r="S33" s="2" t="s">
        <v>35</v>
      </c>
      <c r="T33" s="152">
        <v>1.5640000000000001</v>
      </c>
      <c r="U33" s="2" t="s">
        <v>1981</v>
      </c>
      <c r="V33" s="166">
        <v>1.46E-2</v>
      </c>
      <c r="W33" s="163">
        <v>1.8010000000000002E-2</v>
      </c>
      <c r="X33" s="4" t="s">
        <v>354</v>
      </c>
      <c r="Y33" s="4" t="s">
        <v>80</v>
      </c>
      <c r="Z33" s="152">
        <v>2800000</v>
      </c>
      <c r="AA33" s="152">
        <v>1</v>
      </c>
      <c r="AB33" s="152">
        <v>110.97</v>
      </c>
      <c r="AD33" s="152">
        <v>3107.16</v>
      </c>
      <c r="AG33" s="2" t="s">
        <v>37</v>
      </c>
      <c r="AH33" s="163">
        <v>2.1029999999999998E-3</v>
      </c>
      <c r="AI33" s="163">
        <v>5.0991478818655702E-3</v>
      </c>
      <c r="AJ33" s="163">
        <v>6.5794399076335799E-4</v>
      </c>
    </row>
    <row r="34" spans="1:36" x14ac:dyDescent="0.2">
      <c r="A34" s="2" t="s">
        <v>26</v>
      </c>
      <c r="B34" s="2">
        <v>229</v>
      </c>
      <c r="C34" s="2" t="s">
        <v>1956</v>
      </c>
      <c r="D34" s="2" t="s">
        <v>1957</v>
      </c>
      <c r="E34" s="4" t="s">
        <v>1269</v>
      </c>
      <c r="F34" s="2" t="s">
        <v>1982</v>
      </c>
      <c r="G34" s="2" t="s">
        <v>1983</v>
      </c>
      <c r="H34" s="2" t="s">
        <v>262</v>
      </c>
      <c r="I34" s="2" t="s">
        <v>699</v>
      </c>
      <c r="J34" s="2" t="s">
        <v>31</v>
      </c>
      <c r="K34" s="2" t="s">
        <v>31</v>
      </c>
      <c r="L34" s="2" t="s">
        <v>268</v>
      </c>
      <c r="M34" s="2" t="s">
        <v>32</v>
      </c>
      <c r="N34" s="2" t="s">
        <v>390</v>
      </c>
      <c r="O34" s="2" t="s">
        <v>80</v>
      </c>
      <c r="P34" s="2" t="s">
        <v>1261</v>
      </c>
      <c r="Q34" s="2" t="s">
        <v>357</v>
      </c>
      <c r="R34" s="2" t="s">
        <v>348</v>
      </c>
      <c r="S34" s="2" t="s">
        <v>35</v>
      </c>
      <c r="T34" s="152">
        <v>4.3739999999999997</v>
      </c>
      <c r="U34" s="2" t="s">
        <v>1984</v>
      </c>
      <c r="V34" s="166">
        <v>3.1699999999999999E-2</v>
      </c>
      <c r="W34" s="163">
        <v>2.7449999999999999E-2</v>
      </c>
      <c r="X34" s="4" t="s">
        <v>354</v>
      </c>
      <c r="Y34" s="4" t="s">
        <v>80</v>
      </c>
      <c r="Z34" s="152">
        <v>9450000</v>
      </c>
      <c r="AA34" s="152">
        <v>1</v>
      </c>
      <c r="AB34" s="152">
        <v>106.73</v>
      </c>
      <c r="AD34" s="152">
        <v>10085.985000000001</v>
      </c>
      <c r="AG34" s="2" t="s">
        <v>37</v>
      </c>
      <c r="AH34" s="163">
        <v>1.119E-2</v>
      </c>
      <c r="AI34" s="163">
        <v>1.65520697515667E-2</v>
      </c>
      <c r="AJ34" s="163">
        <v>2.1357166099201098E-3</v>
      </c>
    </row>
    <row r="35" spans="1:36" x14ac:dyDescent="0.2">
      <c r="A35" s="2" t="s">
        <v>26</v>
      </c>
      <c r="B35" s="2">
        <v>229</v>
      </c>
      <c r="C35" s="2" t="s">
        <v>1985</v>
      </c>
      <c r="D35" s="2" t="s">
        <v>1986</v>
      </c>
      <c r="E35" s="4" t="s">
        <v>1269</v>
      </c>
      <c r="F35" s="2" t="s">
        <v>1987</v>
      </c>
      <c r="G35" s="2" t="s">
        <v>1988</v>
      </c>
      <c r="H35" s="2" t="s">
        <v>262</v>
      </c>
      <c r="I35" s="2" t="s">
        <v>699</v>
      </c>
      <c r="J35" s="2" t="s">
        <v>31</v>
      </c>
      <c r="K35" s="2" t="s">
        <v>31</v>
      </c>
      <c r="L35" s="2" t="s">
        <v>268</v>
      </c>
      <c r="M35" s="2" t="s">
        <v>32</v>
      </c>
      <c r="N35" s="2" t="s">
        <v>382</v>
      </c>
      <c r="O35" s="2" t="s">
        <v>80</v>
      </c>
      <c r="P35" s="2" t="s">
        <v>1922</v>
      </c>
      <c r="Q35" s="2" t="s">
        <v>357</v>
      </c>
      <c r="R35" s="2" t="s">
        <v>348</v>
      </c>
      <c r="S35" s="2" t="s">
        <v>35</v>
      </c>
      <c r="T35" s="152">
        <v>3.9649999999999999</v>
      </c>
      <c r="U35" s="2" t="s">
        <v>1989</v>
      </c>
      <c r="V35" s="166">
        <v>1.7999999999999999E-2</v>
      </c>
      <c r="W35" s="163">
        <v>3.1009999999999999E-2</v>
      </c>
      <c r="X35" s="4" t="s">
        <v>354</v>
      </c>
      <c r="Y35" s="4" t="s">
        <v>80</v>
      </c>
      <c r="Z35" s="152">
        <v>1932293.24</v>
      </c>
      <c r="AA35" s="152">
        <v>1</v>
      </c>
      <c r="AB35" s="152">
        <v>106.25</v>
      </c>
      <c r="AD35" s="152">
        <v>2053.0619999999999</v>
      </c>
      <c r="AG35" s="2" t="s">
        <v>37</v>
      </c>
      <c r="AH35" s="163">
        <v>1.7639999999999999E-3</v>
      </c>
      <c r="AI35" s="163">
        <v>3.3692711489775999E-3</v>
      </c>
      <c r="AJ35" s="163">
        <v>4.3473767717266802E-4</v>
      </c>
    </row>
    <row r="36" spans="1:36" x14ac:dyDescent="0.2">
      <c r="A36" s="2" t="s">
        <v>26</v>
      </c>
      <c r="B36" s="2">
        <v>229</v>
      </c>
      <c r="C36" s="2" t="s">
        <v>1985</v>
      </c>
      <c r="D36" s="2" t="s">
        <v>1986</v>
      </c>
      <c r="E36" s="4" t="s">
        <v>1269</v>
      </c>
      <c r="F36" s="2" t="s">
        <v>1990</v>
      </c>
      <c r="G36" s="2" t="s">
        <v>1991</v>
      </c>
      <c r="H36" s="2" t="s">
        <v>262</v>
      </c>
      <c r="I36" s="2" t="s">
        <v>699</v>
      </c>
      <c r="J36" s="2" t="s">
        <v>31</v>
      </c>
      <c r="K36" s="2" t="s">
        <v>31</v>
      </c>
      <c r="L36" s="2" t="s">
        <v>268</v>
      </c>
      <c r="M36" s="2" t="s">
        <v>32</v>
      </c>
      <c r="N36" s="2" t="s">
        <v>382</v>
      </c>
      <c r="O36" s="2" t="s">
        <v>80</v>
      </c>
      <c r="P36" s="2" t="s">
        <v>1864</v>
      </c>
      <c r="Q36" s="2" t="s">
        <v>355</v>
      </c>
      <c r="R36" s="2" t="s">
        <v>348</v>
      </c>
      <c r="S36" s="2" t="s">
        <v>35</v>
      </c>
      <c r="T36" s="152">
        <v>6.2869999999999999</v>
      </c>
      <c r="U36" s="2" t="s">
        <v>1992</v>
      </c>
      <c r="V36" s="166">
        <v>3.3000000000000002E-2</v>
      </c>
      <c r="W36" s="163">
        <v>3.5839999999999997E-2</v>
      </c>
      <c r="X36" s="4" t="s">
        <v>354</v>
      </c>
      <c r="Y36" s="4" t="s">
        <v>80</v>
      </c>
      <c r="Z36" s="152">
        <v>9971687.4399999995</v>
      </c>
      <c r="AA36" s="152">
        <v>1</v>
      </c>
      <c r="AB36" s="152">
        <v>101.75</v>
      </c>
      <c r="AD36" s="152">
        <v>10146.191999999999</v>
      </c>
      <c r="AG36" s="2" t="s">
        <v>37</v>
      </c>
      <c r="AH36" s="163">
        <v>7.7600000000000004E-3</v>
      </c>
      <c r="AI36" s="163">
        <v>1.6650875170202601E-2</v>
      </c>
      <c r="AJ36" s="163">
        <v>2.1484654912925401E-3</v>
      </c>
    </row>
    <row r="37" spans="1:36" x14ac:dyDescent="0.2">
      <c r="A37" s="2" t="s">
        <v>26</v>
      </c>
      <c r="B37" s="2">
        <v>229</v>
      </c>
      <c r="C37" s="2" t="s">
        <v>1183</v>
      </c>
      <c r="D37" s="2" t="s">
        <v>1993</v>
      </c>
      <c r="E37" s="4" t="s">
        <v>1269</v>
      </c>
      <c r="F37" s="2" t="s">
        <v>1994</v>
      </c>
      <c r="G37" s="2" t="s">
        <v>1995</v>
      </c>
      <c r="H37" s="2" t="s">
        <v>262</v>
      </c>
      <c r="I37" s="2" t="s">
        <v>914</v>
      </c>
      <c r="J37" s="2" t="s">
        <v>31</v>
      </c>
      <c r="K37" s="2" t="s">
        <v>31</v>
      </c>
      <c r="L37" s="2" t="s">
        <v>268</v>
      </c>
      <c r="M37" s="2" t="s">
        <v>32</v>
      </c>
      <c r="N37" s="2" t="s">
        <v>387</v>
      </c>
      <c r="O37" s="2" t="s">
        <v>80</v>
      </c>
      <c r="P37" s="2" t="s">
        <v>1996</v>
      </c>
      <c r="Q37" s="2" t="s">
        <v>357</v>
      </c>
      <c r="R37" s="2" t="s">
        <v>348</v>
      </c>
      <c r="S37" s="2" t="s">
        <v>35</v>
      </c>
      <c r="T37" s="152">
        <v>2.1179999999999999</v>
      </c>
      <c r="U37" s="2" t="s">
        <v>1978</v>
      </c>
      <c r="V37" s="166">
        <v>6.2934000000000004E-2</v>
      </c>
      <c r="W37" s="163">
        <v>4.9209999999999997E-2</v>
      </c>
      <c r="X37" s="4" t="s">
        <v>354</v>
      </c>
      <c r="Y37" s="4" t="s">
        <v>80</v>
      </c>
      <c r="Z37" s="152">
        <v>1085927.8899999999</v>
      </c>
      <c r="AA37" s="152">
        <v>1</v>
      </c>
      <c r="AB37" s="152">
        <v>103.11</v>
      </c>
      <c r="AC37" s="152">
        <v>1559.0419999999999</v>
      </c>
      <c r="AD37" s="152">
        <v>2678.7420000000002</v>
      </c>
      <c r="AG37" s="2" t="s">
        <v>37</v>
      </c>
      <c r="AH37" s="163">
        <v>1.0551E-2</v>
      </c>
      <c r="AI37" s="163">
        <v>4.3960730200210798E-3</v>
      </c>
      <c r="AJ37" s="163">
        <v>5.6722611179136804E-4</v>
      </c>
    </row>
    <row r="38" spans="1:36" x14ac:dyDescent="0.2">
      <c r="A38" s="2" t="s">
        <v>26</v>
      </c>
      <c r="B38" s="2">
        <v>229</v>
      </c>
      <c r="C38" s="2" t="s">
        <v>1183</v>
      </c>
      <c r="D38" s="2" t="s">
        <v>1993</v>
      </c>
      <c r="E38" s="4" t="s">
        <v>1269</v>
      </c>
      <c r="F38" s="2" t="s">
        <v>1997</v>
      </c>
      <c r="G38" s="2" t="s">
        <v>1998</v>
      </c>
      <c r="H38" s="2" t="s">
        <v>262</v>
      </c>
      <c r="I38" s="2" t="s">
        <v>914</v>
      </c>
      <c r="J38" s="2" t="s">
        <v>31</v>
      </c>
      <c r="K38" s="2" t="s">
        <v>31</v>
      </c>
      <c r="L38" s="2" t="s">
        <v>268</v>
      </c>
      <c r="M38" s="2" t="s">
        <v>32</v>
      </c>
      <c r="N38" s="2" t="s">
        <v>387</v>
      </c>
      <c r="O38" s="2" t="s">
        <v>80</v>
      </c>
      <c r="P38" s="2" t="s">
        <v>1996</v>
      </c>
      <c r="Q38" s="2" t="s">
        <v>357</v>
      </c>
      <c r="R38" s="2" t="s">
        <v>348</v>
      </c>
      <c r="S38" s="2" t="s">
        <v>35</v>
      </c>
      <c r="T38" s="152">
        <v>0.74</v>
      </c>
      <c r="U38" s="2" t="s">
        <v>1999</v>
      </c>
      <c r="V38" s="166">
        <v>5.45E-2</v>
      </c>
      <c r="W38" s="163">
        <v>8.4019999999999997E-2</v>
      </c>
      <c r="X38" s="4" t="s">
        <v>354</v>
      </c>
      <c r="Y38" s="4" t="s">
        <v>80</v>
      </c>
      <c r="Z38" s="152">
        <v>6370000</v>
      </c>
      <c r="AA38" s="152">
        <v>1</v>
      </c>
      <c r="AB38" s="152">
        <v>99.36</v>
      </c>
      <c r="AD38" s="152">
        <v>6329.232</v>
      </c>
      <c r="AG38" s="2" t="s">
        <v>37</v>
      </c>
      <c r="AH38" s="163">
        <v>3.7652999999999999E-2</v>
      </c>
      <c r="AI38" s="163">
        <v>1.03868773885593E-2</v>
      </c>
      <c r="AJ38" s="163">
        <v>1.34022070332624E-3</v>
      </c>
    </row>
    <row r="39" spans="1:36" x14ac:dyDescent="0.2">
      <c r="A39" s="2" t="s">
        <v>26</v>
      </c>
      <c r="B39" s="2">
        <v>229</v>
      </c>
      <c r="C39" s="2" t="s">
        <v>1516</v>
      </c>
      <c r="D39" s="2" t="s">
        <v>1517</v>
      </c>
      <c r="E39" s="4" t="s">
        <v>1269</v>
      </c>
      <c r="F39" s="2" t="s">
        <v>2000</v>
      </c>
      <c r="G39" s="2" t="s">
        <v>2001</v>
      </c>
      <c r="H39" s="2" t="s">
        <v>262</v>
      </c>
      <c r="I39" s="2" t="s">
        <v>699</v>
      </c>
      <c r="J39" s="2" t="s">
        <v>31</v>
      </c>
      <c r="K39" s="2" t="s">
        <v>31</v>
      </c>
      <c r="L39" s="2" t="s">
        <v>268</v>
      </c>
      <c r="M39" s="2" t="s">
        <v>32</v>
      </c>
      <c r="N39" s="2" t="s">
        <v>406</v>
      </c>
      <c r="O39" s="2" t="s">
        <v>80</v>
      </c>
      <c r="P39" s="2" t="s">
        <v>1864</v>
      </c>
      <c r="Q39" s="2" t="s">
        <v>355</v>
      </c>
      <c r="R39" s="2" t="s">
        <v>348</v>
      </c>
      <c r="S39" s="2" t="s">
        <v>35</v>
      </c>
      <c r="T39" s="152">
        <v>2.5910000000000002</v>
      </c>
      <c r="U39" s="2" t="s">
        <v>1874</v>
      </c>
      <c r="V39" s="166">
        <v>3.6499999999999998E-2</v>
      </c>
      <c r="W39" s="163">
        <v>3.3340000000000002E-2</v>
      </c>
      <c r="X39" s="4" t="s">
        <v>354</v>
      </c>
      <c r="Y39" s="4" t="s">
        <v>80</v>
      </c>
      <c r="Z39" s="152">
        <v>3800000</v>
      </c>
      <c r="AA39" s="152">
        <v>1</v>
      </c>
      <c r="AB39" s="152">
        <v>105.3</v>
      </c>
      <c r="AD39" s="152">
        <v>4001.4</v>
      </c>
      <c r="AG39" s="2" t="s">
        <v>37</v>
      </c>
      <c r="AH39" s="163">
        <v>2.1308000000000001E-2</v>
      </c>
      <c r="AI39" s="163">
        <v>6.5666815788362597E-3</v>
      </c>
      <c r="AJ39" s="163">
        <v>8.4730013409045602E-4</v>
      </c>
    </row>
    <row r="40" spans="1:36" x14ac:dyDescent="0.2">
      <c r="A40" s="2" t="s">
        <v>26</v>
      </c>
      <c r="B40" s="2">
        <v>229</v>
      </c>
      <c r="C40" s="2" t="s">
        <v>1516</v>
      </c>
      <c r="D40" s="2" t="s">
        <v>1517</v>
      </c>
      <c r="E40" s="4" t="s">
        <v>1269</v>
      </c>
      <c r="F40" s="2" t="s">
        <v>2002</v>
      </c>
      <c r="G40" s="2" t="s">
        <v>2003</v>
      </c>
      <c r="H40" s="2" t="s">
        <v>262</v>
      </c>
      <c r="I40" s="2" t="s">
        <v>699</v>
      </c>
      <c r="J40" s="2" t="s">
        <v>31</v>
      </c>
      <c r="K40" s="2" t="s">
        <v>31</v>
      </c>
      <c r="L40" s="2" t="s">
        <v>268</v>
      </c>
      <c r="M40" s="2" t="s">
        <v>32</v>
      </c>
      <c r="N40" s="2" t="s">
        <v>406</v>
      </c>
      <c r="O40" s="2" t="s">
        <v>80</v>
      </c>
      <c r="P40" s="2" t="s">
        <v>1909</v>
      </c>
      <c r="Q40" s="2" t="s">
        <v>355</v>
      </c>
      <c r="R40" s="2" t="s">
        <v>348</v>
      </c>
      <c r="S40" s="2" t="s">
        <v>35</v>
      </c>
      <c r="T40" s="152">
        <v>3.2709999999999999</v>
      </c>
      <c r="U40" s="2" t="s">
        <v>2004</v>
      </c>
      <c r="V40" s="166">
        <v>1.7999999999999999E-2</v>
      </c>
      <c r="W40" s="163">
        <v>2.4129999999999999E-2</v>
      </c>
      <c r="X40" s="4" t="s">
        <v>354</v>
      </c>
      <c r="Y40" s="4" t="s">
        <v>80</v>
      </c>
      <c r="Z40" s="152">
        <v>3931199.85</v>
      </c>
      <c r="AA40" s="152">
        <v>1</v>
      </c>
      <c r="AB40" s="152">
        <v>110.59</v>
      </c>
      <c r="AD40" s="152">
        <v>4347.5140000000001</v>
      </c>
      <c r="AG40" s="2" t="s">
        <v>37</v>
      </c>
      <c r="AH40" s="163">
        <v>4.6909999999999999E-3</v>
      </c>
      <c r="AI40" s="163">
        <v>7.1346877426783899E-3</v>
      </c>
      <c r="AJ40" s="163">
        <v>9.2059007407151595E-4</v>
      </c>
    </row>
    <row r="41" spans="1:36" x14ac:dyDescent="0.2">
      <c r="A41" s="2" t="s">
        <v>26</v>
      </c>
      <c r="B41" s="2">
        <v>229</v>
      </c>
      <c r="C41" s="2" t="s">
        <v>1516</v>
      </c>
      <c r="D41" s="2" t="s">
        <v>1517</v>
      </c>
      <c r="E41" s="4" t="s">
        <v>1269</v>
      </c>
      <c r="F41" s="2" t="s">
        <v>2005</v>
      </c>
      <c r="G41" s="2" t="s">
        <v>2006</v>
      </c>
      <c r="H41" s="2" t="s">
        <v>262</v>
      </c>
      <c r="I41" s="2" t="s">
        <v>699</v>
      </c>
      <c r="J41" s="2" t="s">
        <v>31</v>
      </c>
      <c r="K41" s="2" t="s">
        <v>31</v>
      </c>
      <c r="L41" s="2" t="s">
        <v>268</v>
      </c>
      <c r="M41" s="2" t="s">
        <v>32</v>
      </c>
      <c r="N41" s="2" t="s">
        <v>406</v>
      </c>
      <c r="O41" s="2" t="s">
        <v>80</v>
      </c>
      <c r="P41" s="2" t="s">
        <v>1864</v>
      </c>
      <c r="Q41" s="2" t="s">
        <v>355</v>
      </c>
      <c r="R41" s="2" t="s">
        <v>348</v>
      </c>
      <c r="S41" s="2" t="s">
        <v>35</v>
      </c>
      <c r="T41" s="152">
        <v>1.696</v>
      </c>
      <c r="U41" s="2" t="s">
        <v>2007</v>
      </c>
      <c r="V41" s="166">
        <v>2.2499999999999999E-2</v>
      </c>
      <c r="W41" s="163">
        <v>3.1060000000000001E-2</v>
      </c>
      <c r="X41" s="4" t="s">
        <v>354</v>
      </c>
      <c r="Y41" s="4" t="s">
        <v>80</v>
      </c>
      <c r="Z41" s="152">
        <v>2977236.19</v>
      </c>
      <c r="AA41" s="152">
        <v>1</v>
      </c>
      <c r="AB41" s="152">
        <v>110.87</v>
      </c>
      <c r="AD41" s="152">
        <v>3300.8620000000001</v>
      </c>
      <c r="AG41" s="2" t="s">
        <v>37</v>
      </c>
      <c r="AH41" s="163">
        <v>6.2129999999999998E-3</v>
      </c>
      <c r="AI41" s="163">
        <v>5.4170310738687602E-3</v>
      </c>
      <c r="AJ41" s="163">
        <v>6.9896051760051604E-4</v>
      </c>
    </row>
    <row r="42" spans="1:36" x14ac:dyDescent="0.2">
      <c r="A42" s="2" t="s">
        <v>26</v>
      </c>
      <c r="B42" s="2">
        <v>229</v>
      </c>
      <c r="C42" s="2" t="s">
        <v>1520</v>
      </c>
      <c r="D42" s="2" t="s">
        <v>1521</v>
      </c>
      <c r="E42" s="4" t="s">
        <v>1269</v>
      </c>
      <c r="F42" s="2" t="s">
        <v>2008</v>
      </c>
      <c r="G42" s="2" t="s">
        <v>2009</v>
      </c>
      <c r="H42" s="2" t="s">
        <v>262</v>
      </c>
      <c r="I42" s="2" t="s">
        <v>699</v>
      </c>
      <c r="J42" s="2" t="s">
        <v>31</v>
      </c>
      <c r="K42" s="2" t="s">
        <v>31</v>
      </c>
      <c r="L42" s="2" t="s">
        <v>268</v>
      </c>
      <c r="M42" s="2" t="s">
        <v>32</v>
      </c>
      <c r="N42" s="2" t="s">
        <v>387</v>
      </c>
      <c r="O42" s="2" t="s">
        <v>80</v>
      </c>
      <c r="P42" s="2" t="s">
        <v>2010</v>
      </c>
      <c r="Q42" s="2" t="s">
        <v>357</v>
      </c>
      <c r="R42" s="2" t="s">
        <v>348</v>
      </c>
      <c r="S42" s="2" t="s">
        <v>35</v>
      </c>
      <c r="T42" s="152">
        <v>4.7969999999999997</v>
      </c>
      <c r="U42" s="2" t="s">
        <v>2011</v>
      </c>
      <c r="V42" s="166">
        <v>4.4000000000000003E-3</v>
      </c>
      <c r="W42" s="163">
        <v>2.2110000000000001E-2</v>
      </c>
      <c r="X42" s="4" t="s">
        <v>354</v>
      </c>
      <c r="Y42" s="4" t="s">
        <v>80</v>
      </c>
      <c r="Z42" s="152">
        <v>1520759.95</v>
      </c>
      <c r="AA42" s="152">
        <v>1</v>
      </c>
      <c r="AB42" s="152">
        <v>102.43</v>
      </c>
      <c r="AD42" s="152">
        <v>1557.7139999999999</v>
      </c>
      <c r="AG42" s="2" t="s">
        <v>37</v>
      </c>
      <c r="AH42" s="163">
        <v>2.0089999999999999E-3</v>
      </c>
      <c r="AI42" s="163">
        <v>2.5563589158268899E-3</v>
      </c>
      <c r="AJ42" s="163">
        <v>3.2984746194246201E-4</v>
      </c>
    </row>
    <row r="43" spans="1:36" x14ac:dyDescent="0.2">
      <c r="A43" s="2" t="s">
        <v>26</v>
      </c>
      <c r="B43" s="2">
        <v>229</v>
      </c>
      <c r="C43" s="2" t="s">
        <v>1520</v>
      </c>
      <c r="D43" s="2" t="s">
        <v>1521</v>
      </c>
      <c r="E43" s="4" t="s">
        <v>1269</v>
      </c>
      <c r="F43" s="2" t="s">
        <v>2012</v>
      </c>
      <c r="G43" s="2" t="s">
        <v>2013</v>
      </c>
      <c r="H43" s="2" t="s">
        <v>262</v>
      </c>
      <c r="I43" s="2" t="s">
        <v>914</v>
      </c>
      <c r="J43" s="2" t="s">
        <v>31</v>
      </c>
      <c r="K43" s="2" t="s">
        <v>31</v>
      </c>
      <c r="L43" s="2" t="s">
        <v>268</v>
      </c>
      <c r="M43" s="2" t="s">
        <v>32</v>
      </c>
      <c r="N43" s="2" t="s">
        <v>387</v>
      </c>
      <c r="O43" s="2" t="s">
        <v>80</v>
      </c>
      <c r="P43" s="2" t="s">
        <v>2010</v>
      </c>
      <c r="Q43" s="2" t="s">
        <v>357</v>
      </c>
      <c r="R43" s="2" t="s">
        <v>348</v>
      </c>
      <c r="S43" s="2" t="s">
        <v>35</v>
      </c>
      <c r="T43" s="152">
        <v>4.7300000000000004</v>
      </c>
      <c r="U43" s="2" t="s">
        <v>2014</v>
      </c>
      <c r="V43" s="166">
        <v>1.9400000000000001E-2</v>
      </c>
      <c r="W43" s="163">
        <v>4.8399999999999999E-2</v>
      </c>
      <c r="X43" s="4" t="s">
        <v>354</v>
      </c>
      <c r="Y43" s="4" t="s">
        <v>80</v>
      </c>
      <c r="Z43" s="152">
        <v>945853</v>
      </c>
      <c r="AA43" s="152">
        <v>1</v>
      </c>
      <c r="AB43" s="152">
        <v>87.82</v>
      </c>
      <c r="AD43" s="152">
        <v>830.64800000000002</v>
      </c>
      <c r="AG43" s="2" t="s">
        <v>37</v>
      </c>
      <c r="AH43" s="163">
        <v>2.0010000000000002E-3</v>
      </c>
      <c r="AI43" s="163">
        <v>1.36317329109114E-3</v>
      </c>
      <c r="AJ43" s="163">
        <v>1.7589050092706599E-4</v>
      </c>
    </row>
    <row r="44" spans="1:36" x14ac:dyDescent="0.2">
      <c r="A44" s="2" t="s">
        <v>26</v>
      </c>
      <c r="B44" s="2">
        <v>229</v>
      </c>
      <c r="C44" s="2" t="s">
        <v>2015</v>
      </c>
      <c r="D44" s="2" t="s">
        <v>2016</v>
      </c>
      <c r="E44" s="4" t="s">
        <v>1269</v>
      </c>
      <c r="F44" s="2" t="s">
        <v>2017</v>
      </c>
      <c r="G44" s="2" t="s">
        <v>2018</v>
      </c>
      <c r="H44" s="2" t="s">
        <v>262</v>
      </c>
      <c r="I44" s="2" t="s">
        <v>914</v>
      </c>
      <c r="J44" s="2" t="s">
        <v>31</v>
      </c>
      <c r="K44" s="2" t="s">
        <v>31</v>
      </c>
      <c r="L44" s="2" t="s">
        <v>268</v>
      </c>
      <c r="M44" s="2" t="s">
        <v>32</v>
      </c>
      <c r="N44" s="2" t="s">
        <v>387</v>
      </c>
      <c r="O44" s="2" t="s">
        <v>80</v>
      </c>
      <c r="P44" s="2" t="s">
        <v>1261</v>
      </c>
      <c r="Q44" s="2" t="s">
        <v>357</v>
      </c>
      <c r="R44" s="2" t="s">
        <v>348</v>
      </c>
      <c r="S44" s="2" t="s">
        <v>35</v>
      </c>
      <c r="T44" s="152">
        <v>6.827</v>
      </c>
      <c r="U44" s="2" t="s">
        <v>2019</v>
      </c>
      <c r="V44" s="166">
        <v>3.0499999999999999E-2</v>
      </c>
      <c r="W44" s="163">
        <v>5.3449999999999998E-2</v>
      </c>
      <c r="X44" s="4" t="s">
        <v>354</v>
      </c>
      <c r="Y44" s="4" t="s">
        <v>80</v>
      </c>
      <c r="Z44" s="152">
        <v>1199905</v>
      </c>
      <c r="AA44" s="152">
        <v>1</v>
      </c>
      <c r="AB44" s="152">
        <v>86.75</v>
      </c>
      <c r="AD44" s="152">
        <v>1040.9179999999999</v>
      </c>
      <c r="AG44" s="2" t="s">
        <v>37</v>
      </c>
      <c r="AH44" s="163">
        <v>1.758E-3</v>
      </c>
      <c r="AI44" s="163">
        <v>1.70824570073548E-3</v>
      </c>
      <c r="AJ44" s="163">
        <v>2.20415257526332E-4</v>
      </c>
    </row>
    <row r="45" spans="1:36" x14ac:dyDescent="0.2">
      <c r="A45" s="2" t="s">
        <v>26</v>
      </c>
      <c r="B45" s="2">
        <v>229</v>
      </c>
      <c r="C45" s="2" t="s">
        <v>2015</v>
      </c>
      <c r="D45" s="2" t="s">
        <v>2016</v>
      </c>
      <c r="E45" s="4" t="s">
        <v>1269</v>
      </c>
      <c r="F45" s="2" t="s">
        <v>2020</v>
      </c>
      <c r="G45" s="2" t="s">
        <v>2021</v>
      </c>
      <c r="H45" s="2" t="s">
        <v>262</v>
      </c>
      <c r="I45" s="2" t="s">
        <v>699</v>
      </c>
      <c r="J45" s="2" t="s">
        <v>31</v>
      </c>
      <c r="K45" s="2" t="s">
        <v>31</v>
      </c>
      <c r="L45" s="2" t="s">
        <v>268</v>
      </c>
      <c r="M45" s="2" t="s">
        <v>32</v>
      </c>
      <c r="N45" s="2" t="s">
        <v>387</v>
      </c>
      <c r="O45" s="2" t="s">
        <v>80</v>
      </c>
      <c r="P45" s="2" t="s">
        <v>1858</v>
      </c>
      <c r="Q45" s="2" t="s">
        <v>357</v>
      </c>
      <c r="R45" s="2" t="s">
        <v>348</v>
      </c>
      <c r="S45" s="2" t="s">
        <v>35</v>
      </c>
      <c r="T45" s="152">
        <v>0.16400000000000001</v>
      </c>
      <c r="U45" s="2" t="s">
        <v>2022</v>
      </c>
      <c r="V45" s="166">
        <v>3.85E-2</v>
      </c>
      <c r="W45" s="163">
        <v>1E-4</v>
      </c>
      <c r="X45" s="4" t="s">
        <v>354</v>
      </c>
      <c r="Y45" s="4" t="s">
        <v>80</v>
      </c>
      <c r="Z45" s="152">
        <v>7901767</v>
      </c>
      <c r="AA45" s="152">
        <v>1</v>
      </c>
      <c r="AB45" s="152">
        <v>117.54</v>
      </c>
      <c r="AD45" s="152">
        <v>9287.7369999999992</v>
      </c>
      <c r="AG45" s="2" t="s">
        <v>37</v>
      </c>
      <c r="AH45" s="163">
        <v>3.1607000000000003E-2</v>
      </c>
      <c r="AI45" s="163">
        <v>1.5242068030971201E-2</v>
      </c>
      <c r="AJ45" s="163">
        <v>1.96668684653147E-3</v>
      </c>
    </row>
    <row r="46" spans="1:36" x14ac:dyDescent="0.2">
      <c r="A46" s="2" t="s">
        <v>26</v>
      </c>
      <c r="B46" s="2">
        <v>229</v>
      </c>
      <c r="C46" s="2" t="s">
        <v>2015</v>
      </c>
      <c r="D46" s="2" t="s">
        <v>2016</v>
      </c>
      <c r="E46" s="4" t="s">
        <v>1269</v>
      </c>
      <c r="F46" s="2" t="s">
        <v>2023</v>
      </c>
      <c r="G46" s="2" t="s">
        <v>2024</v>
      </c>
      <c r="H46" s="2" t="s">
        <v>262</v>
      </c>
      <c r="I46" s="2" t="s">
        <v>914</v>
      </c>
      <c r="J46" s="2" t="s">
        <v>31</v>
      </c>
      <c r="K46" s="2" t="s">
        <v>31</v>
      </c>
      <c r="L46" s="2" t="s">
        <v>268</v>
      </c>
      <c r="M46" s="2" t="s">
        <v>32</v>
      </c>
      <c r="N46" s="2" t="s">
        <v>387</v>
      </c>
      <c r="O46" s="2" t="s">
        <v>80</v>
      </c>
      <c r="P46" s="2" t="s">
        <v>1261</v>
      </c>
      <c r="Q46" s="2" t="s">
        <v>357</v>
      </c>
      <c r="R46" s="2" t="s">
        <v>348</v>
      </c>
      <c r="S46" s="2" t="s">
        <v>35</v>
      </c>
      <c r="T46" s="152">
        <v>7.6909999999999998</v>
      </c>
      <c r="U46" s="2" t="s">
        <v>2014</v>
      </c>
      <c r="V46" s="166">
        <v>2.63E-2</v>
      </c>
      <c r="W46" s="163">
        <v>5.4850000000000003E-2</v>
      </c>
      <c r="X46" s="4" t="s">
        <v>354</v>
      </c>
      <c r="Y46" s="4" t="s">
        <v>80</v>
      </c>
      <c r="Z46" s="152">
        <v>5723283</v>
      </c>
      <c r="AA46" s="152">
        <v>1</v>
      </c>
      <c r="AB46" s="152">
        <v>81.459999999999994</v>
      </c>
      <c r="AD46" s="152">
        <v>4662.1859999999997</v>
      </c>
      <c r="AG46" s="2" t="s">
        <v>37</v>
      </c>
      <c r="AH46" s="163">
        <v>8.2500000000000004E-3</v>
      </c>
      <c r="AI46" s="163">
        <v>7.6510953921460701E-3</v>
      </c>
      <c r="AJ46" s="163">
        <v>9.8722224823532601E-4</v>
      </c>
    </row>
    <row r="47" spans="1:36" x14ac:dyDescent="0.2">
      <c r="A47" s="2" t="s">
        <v>26</v>
      </c>
      <c r="B47" s="2">
        <v>229</v>
      </c>
      <c r="C47" s="2" t="s">
        <v>2015</v>
      </c>
      <c r="D47" s="2" t="s">
        <v>2016</v>
      </c>
      <c r="E47" s="4" t="s">
        <v>1269</v>
      </c>
      <c r="F47" s="2" t="s">
        <v>2025</v>
      </c>
      <c r="G47" s="2" t="s">
        <v>2026</v>
      </c>
      <c r="H47" s="2" t="s">
        <v>262</v>
      </c>
      <c r="I47" s="2" t="s">
        <v>914</v>
      </c>
      <c r="J47" s="2" t="s">
        <v>31</v>
      </c>
      <c r="K47" s="2" t="s">
        <v>31</v>
      </c>
      <c r="L47" s="2" t="s">
        <v>268</v>
      </c>
      <c r="M47" s="2" t="s">
        <v>32</v>
      </c>
      <c r="N47" s="2" t="s">
        <v>387</v>
      </c>
      <c r="O47" s="2" t="s">
        <v>80</v>
      </c>
      <c r="P47" s="2" t="s">
        <v>1858</v>
      </c>
      <c r="Q47" s="2" t="s">
        <v>375</v>
      </c>
      <c r="R47" s="2" t="s">
        <v>348</v>
      </c>
      <c r="S47" s="2" t="s">
        <v>35</v>
      </c>
      <c r="T47" s="152">
        <v>5.0819999999999999</v>
      </c>
      <c r="U47" s="2" t="s">
        <v>2027</v>
      </c>
      <c r="V47" s="166">
        <v>4.3799999999999999E-2</v>
      </c>
      <c r="W47" s="163">
        <v>4.9430000000000002E-2</v>
      </c>
      <c r="X47" s="4" t="s">
        <v>354</v>
      </c>
      <c r="Y47" s="4" t="s">
        <v>80</v>
      </c>
      <c r="Z47" s="152">
        <v>2290000</v>
      </c>
      <c r="AA47" s="152">
        <v>1</v>
      </c>
      <c r="AB47" s="152">
        <v>98.59</v>
      </c>
      <c r="AD47" s="152">
        <v>2257.7109999999998</v>
      </c>
      <c r="AG47" s="2" t="s">
        <v>37</v>
      </c>
      <c r="AH47" s="163">
        <v>4.5799999999999999E-3</v>
      </c>
      <c r="AI47" s="163">
        <v>3.7051205163282802E-3</v>
      </c>
      <c r="AJ47" s="163">
        <v>4.78072382925351E-4</v>
      </c>
    </row>
    <row r="48" spans="1:36" x14ac:dyDescent="0.2">
      <c r="A48" s="2" t="s">
        <v>26</v>
      </c>
      <c r="B48" s="2">
        <v>229</v>
      </c>
      <c r="C48" s="2" t="s">
        <v>1528</v>
      </c>
      <c r="D48" s="2" t="s">
        <v>1529</v>
      </c>
      <c r="E48" s="4" t="s">
        <v>1269</v>
      </c>
      <c r="F48" s="2" t="s">
        <v>2028</v>
      </c>
      <c r="G48" s="2" t="s">
        <v>2029</v>
      </c>
      <c r="H48" s="2" t="s">
        <v>262</v>
      </c>
      <c r="I48" s="2" t="s">
        <v>914</v>
      </c>
      <c r="J48" s="2" t="s">
        <v>31</v>
      </c>
      <c r="K48" s="2" t="s">
        <v>31</v>
      </c>
      <c r="L48" s="2" t="s">
        <v>268</v>
      </c>
      <c r="M48" s="2" t="s">
        <v>32</v>
      </c>
      <c r="N48" s="2" t="s">
        <v>393</v>
      </c>
      <c r="O48" s="2" t="s">
        <v>80</v>
      </c>
      <c r="P48" s="2" t="s">
        <v>1852</v>
      </c>
      <c r="Q48" s="2" t="s">
        <v>355</v>
      </c>
      <c r="R48" s="2" t="s">
        <v>348</v>
      </c>
      <c r="S48" s="2" t="s">
        <v>35</v>
      </c>
      <c r="T48" s="152">
        <v>2.6389999999999998</v>
      </c>
      <c r="U48" s="2" t="s">
        <v>2030</v>
      </c>
      <c r="V48" s="166">
        <v>2.1999999999999999E-2</v>
      </c>
      <c r="W48" s="163">
        <v>4.777E-2</v>
      </c>
      <c r="X48" s="4" t="s">
        <v>354</v>
      </c>
      <c r="Y48" s="4" t="s">
        <v>80</v>
      </c>
      <c r="Z48" s="152">
        <v>7816144.0999999996</v>
      </c>
      <c r="AA48" s="152">
        <v>1</v>
      </c>
      <c r="AB48" s="152">
        <v>94.15</v>
      </c>
      <c r="AD48" s="152">
        <v>7358.9</v>
      </c>
      <c r="AG48" s="2" t="s">
        <v>37</v>
      </c>
      <c r="AH48" s="163">
        <v>6.0099999999999997E-3</v>
      </c>
      <c r="AI48" s="163">
        <v>1.20766608948064E-2</v>
      </c>
      <c r="AJ48" s="163">
        <v>1.5582537804959E-3</v>
      </c>
    </row>
    <row r="49" spans="1:36" x14ac:dyDescent="0.2">
      <c r="A49" s="2" t="s">
        <v>26</v>
      </c>
      <c r="B49" s="2">
        <v>229</v>
      </c>
      <c r="C49" s="2" t="s">
        <v>2031</v>
      </c>
      <c r="D49" s="2" t="s">
        <v>2032</v>
      </c>
      <c r="E49" s="4" t="s">
        <v>1269</v>
      </c>
      <c r="F49" s="2" t="s">
        <v>2033</v>
      </c>
      <c r="G49" s="2" t="s">
        <v>2034</v>
      </c>
      <c r="H49" s="2" t="s">
        <v>262</v>
      </c>
      <c r="I49" s="2" t="s">
        <v>699</v>
      </c>
      <c r="J49" s="2" t="s">
        <v>31</v>
      </c>
      <c r="K49" s="2" t="s">
        <v>31</v>
      </c>
      <c r="L49" s="2" t="s">
        <v>268</v>
      </c>
      <c r="M49" s="2" t="s">
        <v>32</v>
      </c>
      <c r="N49" s="2" t="s">
        <v>382</v>
      </c>
      <c r="O49" s="2" t="s">
        <v>80</v>
      </c>
      <c r="P49" s="2" t="s">
        <v>2035</v>
      </c>
      <c r="Q49" s="2" t="s">
        <v>357</v>
      </c>
      <c r="R49" s="2" t="s">
        <v>348</v>
      </c>
      <c r="S49" s="2" t="s">
        <v>35</v>
      </c>
      <c r="T49" s="152">
        <v>1.383</v>
      </c>
      <c r="U49" s="2" t="s">
        <v>2036</v>
      </c>
      <c r="V49" s="166">
        <v>4.4999999999999998E-2</v>
      </c>
      <c r="W49" s="163">
        <v>1.524E-2</v>
      </c>
      <c r="X49" s="4" t="s">
        <v>354</v>
      </c>
      <c r="Y49" s="4" t="s">
        <v>80</v>
      </c>
      <c r="Z49" s="152">
        <v>4525676</v>
      </c>
      <c r="AA49" s="152">
        <v>1</v>
      </c>
      <c r="AB49" s="152">
        <v>118.26</v>
      </c>
      <c r="AD49" s="152">
        <v>5352.0640000000003</v>
      </c>
      <c r="AG49" s="2" t="s">
        <v>37</v>
      </c>
      <c r="AH49" s="163">
        <v>1.531E-3</v>
      </c>
      <c r="AI49" s="163">
        <v>8.7832515997232404E-3</v>
      </c>
      <c r="AJ49" s="163">
        <v>1.1333045723095E-3</v>
      </c>
    </row>
    <row r="50" spans="1:36" x14ac:dyDescent="0.2">
      <c r="A50" s="2" t="s">
        <v>26</v>
      </c>
      <c r="B50" s="2">
        <v>229</v>
      </c>
      <c r="C50" s="2" t="s">
        <v>2031</v>
      </c>
      <c r="D50" s="2" t="s">
        <v>2032</v>
      </c>
      <c r="E50" s="4" t="s">
        <v>1269</v>
      </c>
      <c r="F50" s="2" t="s">
        <v>2037</v>
      </c>
      <c r="G50" s="2" t="s">
        <v>2038</v>
      </c>
      <c r="H50" s="2" t="s">
        <v>262</v>
      </c>
      <c r="I50" s="2" t="s">
        <v>699</v>
      </c>
      <c r="J50" s="2" t="s">
        <v>31</v>
      </c>
      <c r="K50" s="2" t="s">
        <v>31</v>
      </c>
      <c r="L50" s="2" t="s">
        <v>268</v>
      </c>
      <c r="M50" s="2" t="s">
        <v>32</v>
      </c>
      <c r="N50" s="2" t="s">
        <v>382</v>
      </c>
      <c r="O50" s="2" t="s">
        <v>80</v>
      </c>
      <c r="P50" s="2" t="s">
        <v>2035</v>
      </c>
      <c r="Q50" s="2" t="s">
        <v>357</v>
      </c>
      <c r="R50" s="2" t="s">
        <v>348</v>
      </c>
      <c r="S50" s="2" t="s">
        <v>35</v>
      </c>
      <c r="T50" s="152">
        <v>11.125</v>
      </c>
      <c r="U50" s="2" t="s">
        <v>2039</v>
      </c>
      <c r="V50" s="166">
        <v>1.2500000000000001E-2</v>
      </c>
      <c r="W50" s="163">
        <v>2.955E-2</v>
      </c>
      <c r="X50" s="4" t="s">
        <v>354</v>
      </c>
      <c r="Y50" s="4" t="s">
        <v>80</v>
      </c>
      <c r="Z50" s="152">
        <v>2000000</v>
      </c>
      <c r="AA50" s="152">
        <v>1</v>
      </c>
      <c r="AB50" s="152">
        <v>92.01</v>
      </c>
      <c r="AD50" s="152">
        <v>1840.2</v>
      </c>
      <c r="AG50" s="2" t="s">
        <v>37</v>
      </c>
      <c r="AH50" s="163">
        <v>4.66E-4</v>
      </c>
      <c r="AI50" s="163">
        <v>3.0199448796357502E-3</v>
      </c>
      <c r="AJ50" s="163">
        <v>3.8966404427281899E-4</v>
      </c>
    </row>
    <row r="51" spans="1:36" x14ac:dyDescent="0.2">
      <c r="A51" s="2" t="s">
        <v>26</v>
      </c>
      <c r="B51" s="2">
        <v>229</v>
      </c>
      <c r="C51" s="2" t="s">
        <v>2031</v>
      </c>
      <c r="D51" s="2" t="s">
        <v>2032</v>
      </c>
      <c r="E51" s="4" t="s">
        <v>1269</v>
      </c>
      <c r="F51" s="2" t="s">
        <v>2040</v>
      </c>
      <c r="G51" s="2" t="s">
        <v>2041</v>
      </c>
      <c r="H51" s="2" t="s">
        <v>262</v>
      </c>
      <c r="I51" s="2" t="s">
        <v>699</v>
      </c>
      <c r="J51" s="2" t="s">
        <v>31</v>
      </c>
      <c r="K51" s="2" t="s">
        <v>31</v>
      </c>
      <c r="L51" s="2" t="s">
        <v>268</v>
      </c>
      <c r="M51" s="2" t="s">
        <v>32</v>
      </c>
      <c r="N51" s="2" t="s">
        <v>382</v>
      </c>
      <c r="O51" s="2" t="s">
        <v>80</v>
      </c>
      <c r="P51" s="2" t="s">
        <v>2035</v>
      </c>
      <c r="Q51" s="2" t="s">
        <v>357</v>
      </c>
      <c r="R51" s="2" t="s">
        <v>348</v>
      </c>
      <c r="S51" s="2" t="s">
        <v>35</v>
      </c>
      <c r="T51" s="152">
        <v>8.06</v>
      </c>
      <c r="U51" s="2" t="s">
        <v>2042</v>
      </c>
      <c r="V51" s="166">
        <v>0.03</v>
      </c>
      <c r="W51" s="163">
        <v>2.7439999999999999E-2</v>
      </c>
      <c r="X51" s="4" t="s">
        <v>354</v>
      </c>
      <c r="Y51" s="4" t="s">
        <v>80</v>
      </c>
      <c r="Z51" s="152">
        <v>3125702</v>
      </c>
      <c r="AA51" s="152">
        <v>1</v>
      </c>
      <c r="AB51" s="152">
        <v>104.51</v>
      </c>
      <c r="AD51" s="152">
        <v>3266.6709999999998</v>
      </c>
      <c r="AG51" s="2" t="s">
        <v>37</v>
      </c>
      <c r="AH51" s="163">
        <v>1.2229999999999999E-3</v>
      </c>
      <c r="AI51" s="163">
        <v>5.3609210105965499E-3</v>
      </c>
      <c r="AJ51" s="163">
        <v>6.9172062579769204E-4</v>
      </c>
    </row>
    <row r="52" spans="1:36" x14ac:dyDescent="0.2">
      <c r="A52" s="2" t="s">
        <v>26</v>
      </c>
      <c r="B52" s="2">
        <v>229</v>
      </c>
      <c r="C52" s="2" t="s">
        <v>2043</v>
      </c>
      <c r="D52" s="2" t="s">
        <v>2044</v>
      </c>
      <c r="E52" s="4" t="s">
        <v>1269</v>
      </c>
      <c r="F52" s="2" t="s">
        <v>2045</v>
      </c>
      <c r="G52" s="2" t="s">
        <v>2046</v>
      </c>
      <c r="H52" s="2" t="s">
        <v>262</v>
      </c>
      <c r="I52" s="2" t="s">
        <v>699</v>
      </c>
      <c r="J52" s="2" t="s">
        <v>31</v>
      </c>
      <c r="K52" s="2" t="s">
        <v>31</v>
      </c>
      <c r="L52" s="2" t="s">
        <v>268</v>
      </c>
      <c r="M52" s="2" t="s">
        <v>32</v>
      </c>
      <c r="N52" s="2" t="s">
        <v>390</v>
      </c>
      <c r="O52" s="2" t="s">
        <v>80</v>
      </c>
      <c r="P52" s="2" t="s">
        <v>1858</v>
      </c>
      <c r="Q52" s="2" t="s">
        <v>357</v>
      </c>
      <c r="R52" s="2" t="s">
        <v>348</v>
      </c>
      <c r="S52" s="2" t="s">
        <v>35</v>
      </c>
      <c r="T52" s="152">
        <v>2.7149999999999999</v>
      </c>
      <c r="U52" s="2" t="s">
        <v>2030</v>
      </c>
      <c r="V52" s="166">
        <v>2E-3</v>
      </c>
      <c r="W52" s="163">
        <v>2.145E-2</v>
      </c>
      <c r="X52" s="4" t="s">
        <v>354</v>
      </c>
      <c r="Y52" s="4" t="s">
        <v>80</v>
      </c>
      <c r="Z52" s="152">
        <v>3230164</v>
      </c>
      <c r="AA52" s="152">
        <v>1</v>
      </c>
      <c r="AB52" s="152">
        <v>106.3</v>
      </c>
      <c r="AD52" s="152">
        <v>3433.6640000000002</v>
      </c>
      <c r="AG52" s="2" t="s">
        <v>37</v>
      </c>
      <c r="AH52" s="163">
        <v>6.0200000000000002E-3</v>
      </c>
      <c r="AI52" s="163">
        <v>5.6349728387193303E-3</v>
      </c>
      <c r="AJ52" s="163">
        <v>7.2708158367701696E-4</v>
      </c>
    </row>
    <row r="53" spans="1:36" x14ac:dyDescent="0.2">
      <c r="A53" s="2" t="s">
        <v>26</v>
      </c>
      <c r="B53" s="2">
        <v>229</v>
      </c>
      <c r="C53" s="2" t="s">
        <v>1560</v>
      </c>
      <c r="D53" s="2" t="s">
        <v>1561</v>
      </c>
      <c r="E53" s="4" t="s">
        <v>1269</v>
      </c>
      <c r="F53" s="2" t="s">
        <v>2047</v>
      </c>
      <c r="G53" s="2" t="s">
        <v>2048</v>
      </c>
      <c r="H53" s="2" t="s">
        <v>262</v>
      </c>
      <c r="I53" s="2" t="s">
        <v>914</v>
      </c>
      <c r="J53" s="2" t="s">
        <v>31</v>
      </c>
      <c r="K53" s="2" t="s">
        <v>31</v>
      </c>
      <c r="L53" s="2" t="s">
        <v>268</v>
      </c>
      <c r="M53" s="2" t="s">
        <v>32</v>
      </c>
      <c r="N53" s="2" t="s">
        <v>396</v>
      </c>
      <c r="O53" s="2" t="s">
        <v>80</v>
      </c>
      <c r="P53" s="2" t="s">
        <v>1884</v>
      </c>
      <c r="Q53" s="2" t="s">
        <v>355</v>
      </c>
      <c r="R53" s="2" t="s">
        <v>348</v>
      </c>
      <c r="S53" s="2" t="s">
        <v>35</v>
      </c>
      <c r="T53" s="152">
        <v>3.5369999999999999</v>
      </c>
      <c r="U53" s="2" t="s">
        <v>2049</v>
      </c>
      <c r="V53" s="166">
        <v>2.24E-2</v>
      </c>
      <c r="W53" s="163">
        <v>4.8939999999999997E-2</v>
      </c>
      <c r="X53" s="4" t="s">
        <v>354</v>
      </c>
      <c r="Y53" s="4" t="s">
        <v>80</v>
      </c>
      <c r="Z53" s="152">
        <v>5239854.78</v>
      </c>
      <c r="AA53" s="152">
        <v>1</v>
      </c>
      <c r="AB53" s="152">
        <v>92.24</v>
      </c>
      <c r="AD53" s="152">
        <v>4833.2420000000002</v>
      </c>
      <c r="AG53" s="2" t="s">
        <v>37</v>
      </c>
      <c r="AH53" s="163">
        <v>8.1609999999999999E-3</v>
      </c>
      <c r="AI53" s="163">
        <v>7.9318142474378798E-3</v>
      </c>
      <c r="AJ53" s="163">
        <v>1.0234434538587301E-3</v>
      </c>
    </row>
    <row r="54" spans="1:36" x14ac:dyDescent="0.2">
      <c r="A54" s="2" t="s">
        <v>26</v>
      </c>
      <c r="B54" s="2">
        <v>229</v>
      </c>
      <c r="C54" s="2" t="s">
        <v>2050</v>
      </c>
      <c r="D54" s="2" t="s">
        <v>2051</v>
      </c>
      <c r="E54" s="4" t="s">
        <v>1269</v>
      </c>
      <c r="F54" s="2" t="s">
        <v>2052</v>
      </c>
      <c r="G54" s="2" t="s">
        <v>2053</v>
      </c>
      <c r="H54" s="2" t="s">
        <v>262</v>
      </c>
      <c r="I54" s="2" t="s">
        <v>699</v>
      </c>
      <c r="J54" s="2" t="s">
        <v>31</v>
      </c>
      <c r="K54" s="2" t="s">
        <v>31</v>
      </c>
      <c r="L54" s="2" t="s">
        <v>268</v>
      </c>
      <c r="M54" s="2" t="s">
        <v>32</v>
      </c>
      <c r="N54" s="2" t="s">
        <v>406</v>
      </c>
      <c r="O54" s="2" t="s">
        <v>80</v>
      </c>
      <c r="P54" s="2" t="s">
        <v>1261</v>
      </c>
      <c r="Q54" s="2" t="s">
        <v>357</v>
      </c>
      <c r="R54" s="2" t="s">
        <v>348</v>
      </c>
      <c r="S54" s="2" t="s">
        <v>35</v>
      </c>
      <c r="T54" s="152">
        <v>6.3</v>
      </c>
      <c r="U54" s="2" t="s">
        <v>2054</v>
      </c>
      <c r="V54" s="166">
        <v>1.4999999999999999E-2</v>
      </c>
      <c r="W54" s="163">
        <v>3.04E-2</v>
      </c>
      <c r="X54" s="4" t="s">
        <v>354</v>
      </c>
      <c r="Y54" s="4" t="s">
        <v>80</v>
      </c>
      <c r="Z54" s="152">
        <v>141262.88</v>
      </c>
      <c r="AA54" s="152">
        <v>1</v>
      </c>
      <c r="AB54" s="152">
        <v>98</v>
      </c>
      <c r="AD54" s="152">
        <v>138.43799999999999</v>
      </c>
      <c r="AG54" s="2" t="s">
        <v>37</v>
      </c>
      <c r="AH54" s="163">
        <v>5.4000000000000001E-4</v>
      </c>
      <c r="AI54" s="163">
        <v>2.2718942990752501E-4</v>
      </c>
      <c r="AJ54" s="163">
        <v>2.9314294002769999E-5</v>
      </c>
    </row>
    <row r="55" spans="1:36" x14ac:dyDescent="0.2">
      <c r="A55" s="2" t="s">
        <v>26</v>
      </c>
      <c r="B55" s="2">
        <v>229</v>
      </c>
      <c r="C55" s="2" t="s">
        <v>2055</v>
      </c>
      <c r="D55" s="2" t="s">
        <v>2056</v>
      </c>
      <c r="E55" s="4" t="s">
        <v>1269</v>
      </c>
      <c r="F55" s="2" t="s">
        <v>2057</v>
      </c>
      <c r="G55" s="2" t="s">
        <v>2058</v>
      </c>
      <c r="H55" s="2" t="s">
        <v>262</v>
      </c>
      <c r="I55" s="2" t="s">
        <v>914</v>
      </c>
      <c r="J55" s="2" t="s">
        <v>31</v>
      </c>
      <c r="K55" s="2" t="s">
        <v>31</v>
      </c>
      <c r="L55" s="2" t="s">
        <v>268</v>
      </c>
      <c r="M55" s="2" t="s">
        <v>32</v>
      </c>
      <c r="N55" s="2" t="s">
        <v>387</v>
      </c>
      <c r="O55" s="2" t="s">
        <v>80</v>
      </c>
      <c r="P55" s="2" t="s">
        <v>1261</v>
      </c>
      <c r="Q55" s="2" t="s">
        <v>357</v>
      </c>
      <c r="R55" s="2" t="s">
        <v>348</v>
      </c>
      <c r="S55" s="2" t="s">
        <v>35</v>
      </c>
      <c r="T55" s="152">
        <v>5.5540000000000003</v>
      </c>
      <c r="U55" s="2" t="s">
        <v>2059</v>
      </c>
      <c r="V55" s="166">
        <v>2.64E-2</v>
      </c>
      <c r="W55" s="163">
        <v>5.0410000000000003E-2</v>
      </c>
      <c r="X55" s="4" t="s">
        <v>354</v>
      </c>
      <c r="Y55" s="4" t="s">
        <v>80</v>
      </c>
      <c r="Z55" s="152">
        <v>6969179</v>
      </c>
      <c r="AA55" s="152">
        <v>1</v>
      </c>
      <c r="AB55" s="152">
        <v>88.01</v>
      </c>
      <c r="AD55" s="152">
        <v>6133.5739999999996</v>
      </c>
      <c r="AG55" s="2" t="s">
        <v>37</v>
      </c>
      <c r="AH55" s="163">
        <v>4.2589999999999998E-3</v>
      </c>
      <c r="AI55" s="163">
        <v>1.00657845438544E-2</v>
      </c>
      <c r="AJ55" s="163">
        <v>1.29879003440957E-3</v>
      </c>
    </row>
    <row r="56" spans="1:36" x14ac:dyDescent="0.2">
      <c r="A56" s="2" t="s">
        <v>26</v>
      </c>
      <c r="B56" s="2">
        <v>229</v>
      </c>
      <c r="C56" s="2" t="s">
        <v>1564</v>
      </c>
      <c r="D56" s="2" t="s">
        <v>1565</v>
      </c>
      <c r="E56" s="4" t="s">
        <v>1269</v>
      </c>
      <c r="F56" s="2" t="s">
        <v>2060</v>
      </c>
      <c r="G56" s="2" t="s">
        <v>2061</v>
      </c>
      <c r="H56" s="2" t="s">
        <v>262</v>
      </c>
      <c r="I56" s="2" t="s">
        <v>914</v>
      </c>
      <c r="J56" s="2" t="s">
        <v>31</v>
      </c>
      <c r="K56" s="2" t="s">
        <v>31</v>
      </c>
      <c r="L56" s="2" t="s">
        <v>268</v>
      </c>
      <c r="M56" s="2" t="s">
        <v>32</v>
      </c>
      <c r="N56" s="2" t="s">
        <v>387</v>
      </c>
      <c r="O56" s="2" t="s">
        <v>80</v>
      </c>
      <c r="P56" s="2" t="s">
        <v>1858</v>
      </c>
      <c r="Q56" s="2" t="s">
        <v>355</v>
      </c>
      <c r="R56" s="2" t="s">
        <v>348</v>
      </c>
      <c r="S56" s="2" t="s">
        <v>35</v>
      </c>
      <c r="T56" s="152">
        <v>3.6509999999999998</v>
      </c>
      <c r="U56" s="2" t="s">
        <v>2062</v>
      </c>
      <c r="V56" s="166">
        <v>4.7E-2</v>
      </c>
      <c r="W56" s="163">
        <v>4.7649999999999998E-2</v>
      </c>
      <c r="X56" s="4" t="s">
        <v>354</v>
      </c>
      <c r="Y56" s="4" t="s">
        <v>80</v>
      </c>
      <c r="Z56" s="152">
        <v>3785000</v>
      </c>
      <c r="AA56" s="152">
        <v>1</v>
      </c>
      <c r="AB56" s="152">
        <v>100.19</v>
      </c>
      <c r="AD56" s="152">
        <v>3792.1909999999998</v>
      </c>
      <c r="AG56" s="2" t="s">
        <v>37</v>
      </c>
      <c r="AH56" s="163">
        <v>7.5839999999999996E-3</v>
      </c>
      <c r="AI56" s="163">
        <v>6.2233503439969697E-3</v>
      </c>
      <c r="AJ56" s="163">
        <v>8.0300004159711302E-4</v>
      </c>
    </row>
    <row r="57" spans="1:36" x14ac:dyDescent="0.2">
      <c r="A57" s="2" t="s">
        <v>26</v>
      </c>
      <c r="B57" s="2">
        <v>229</v>
      </c>
      <c r="C57" s="2" t="s">
        <v>2055</v>
      </c>
      <c r="D57" s="2" t="s">
        <v>2056</v>
      </c>
      <c r="E57" s="4" t="s">
        <v>1269</v>
      </c>
      <c r="F57" s="2" t="s">
        <v>2063</v>
      </c>
      <c r="G57" s="2" t="s">
        <v>2064</v>
      </c>
      <c r="H57" s="2" t="s">
        <v>262</v>
      </c>
      <c r="I57" s="2" t="s">
        <v>914</v>
      </c>
      <c r="J57" s="2" t="s">
        <v>31</v>
      </c>
      <c r="K57" s="2" t="s">
        <v>31</v>
      </c>
      <c r="L57" s="2" t="s">
        <v>268</v>
      </c>
      <c r="M57" s="2" t="s">
        <v>32</v>
      </c>
      <c r="N57" s="2" t="s">
        <v>387</v>
      </c>
      <c r="O57" s="2" t="s">
        <v>80</v>
      </c>
      <c r="P57" s="2" t="s">
        <v>1261</v>
      </c>
      <c r="Q57" s="2" t="s">
        <v>357</v>
      </c>
      <c r="R57" s="2" t="s">
        <v>348</v>
      </c>
      <c r="S57" s="2" t="s">
        <v>35</v>
      </c>
      <c r="T57" s="152">
        <v>7.2050000000000001</v>
      </c>
      <c r="U57" s="2" t="s">
        <v>2065</v>
      </c>
      <c r="V57" s="166">
        <v>2.5000000000000001E-2</v>
      </c>
      <c r="W57" s="163">
        <v>5.4949999999999999E-2</v>
      </c>
      <c r="X57" s="4" t="s">
        <v>354</v>
      </c>
      <c r="Y57" s="4" t="s">
        <v>80</v>
      </c>
      <c r="Z57" s="152">
        <v>16024887</v>
      </c>
      <c r="AA57" s="152">
        <v>1</v>
      </c>
      <c r="AB57" s="152">
        <v>81.239999999999995</v>
      </c>
      <c r="AD57" s="152">
        <v>13018.618</v>
      </c>
      <c r="AG57" s="2" t="s">
        <v>37</v>
      </c>
      <c r="AH57" s="163">
        <v>1.2016000000000001E-2</v>
      </c>
      <c r="AI57" s="163">
        <v>2.1364802396151999E-2</v>
      </c>
      <c r="AJ57" s="163">
        <v>2.7567043898424799E-3</v>
      </c>
    </row>
    <row r="58" spans="1:36" x14ac:dyDescent="0.2">
      <c r="A58" s="2" t="s">
        <v>26</v>
      </c>
      <c r="B58" s="2">
        <v>229</v>
      </c>
      <c r="C58" s="2" t="s">
        <v>2055</v>
      </c>
      <c r="D58" s="2" t="s">
        <v>2056</v>
      </c>
      <c r="E58" s="4" t="s">
        <v>1269</v>
      </c>
      <c r="F58" s="2" t="s">
        <v>2066</v>
      </c>
      <c r="G58" s="2" t="s">
        <v>2067</v>
      </c>
      <c r="H58" s="2" t="s">
        <v>262</v>
      </c>
      <c r="I58" s="2" t="s">
        <v>699</v>
      </c>
      <c r="J58" s="2" t="s">
        <v>31</v>
      </c>
      <c r="K58" s="2" t="s">
        <v>31</v>
      </c>
      <c r="L58" s="2" t="s">
        <v>268</v>
      </c>
      <c r="M58" s="2" t="s">
        <v>32</v>
      </c>
      <c r="N58" s="2" t="s">
        <v>387</v>
      </c>
      <c r="O58" s="2" t="s">
        <v>80</v>
      </c>
      <c r="P58" s="2" t="s">
        <v>1261</v>
      </c>
      <c r="Q58" s="2" t="s">
        <v>357</v>
      </c>
      <c r="R58" s="2" t="s">
        <v>348</v>
      </c>
      <c r="S58" s="2" t="s">
        <v>35</v>
      </c>
      <c r="T58" s="152">
        <v>1.3129999999999999</v>
      </c>
      <c r="U58" s="2" t="s">
        <v>2068</v>
      </c>
      <c r="V58" s="166">
        <v>2.4799999999999999E-2</v>
      </c>
      <c r="W58" s="163">
        <v>1.8380000000000001E-2</v>
      </c>
      <c r="X58" s="4" t="s">
        <v>354</v>
      </c>
      <c r="Y58" s="4" t="s">
        <v>80</v>
      </c>
      <c r="Z58" s="152">
        <v>10448799</v>
      </c>
      <c r="AA58" s="152">
        <v>1</v>
      </c>
      <c r="AB58" s="152">
        <v>112.96</v>
      </c>
      <c r="AD58" s="152">
        <v>11802.963</v>
      </c>
      <c r="AG58" s="2" t="s">
        <v>37</v>
      </c>
      <c r="AH58" s="163">
        <v>2.4673E-2</v>
      </c>
      <c r="AI58" s="163">
        <v>1.9369796073562099E-2</v>
      </c>
      <c r="AJ58" s="163">
        <v>2.4992883564399098E-3</v>
      </c>
    </row>
    <row r="59" spans="1:36" x14ac:dyDescent="0.2">
      <c r="A59" s="2" t="s">
        <v>26</v>
      </c>
      <c r="B59" s="2">
        <v>229</v>
      </c>
      <c r="C59" s="2" t="s">
        <v>2055</v>
      </c>
      <c r="D59" s="2" t="s">
        <v>2056</v>
      </c>
      <c r="E59" s="4" t="s">
        <v>1269</v>
      </c>
      <c r="F59" s="2" t="s">
        <v>2069</v>
      </c>
      <c r="G59" s="2" t="s">
        <v>2070</v>
      </c>
      <c r="H59" s="2" t="s">
        <v>262</v>
      </c>
      <c r="I59" s="2" t="s">
        <v>914</v>
      </c>
      <c r="J59" s="2" t="s">
        <v>31</v>
      </c>
      <c r="K59" s="2" t="s">
        <v>31</v>
      </c>
      <c r="L59" s="2" t="s">
        <v>268</v>
      </c>
      <c r="M59" s="2" t="s">
        <v>32</v>
      </c>
      <c r="N59" s="2" t="s">
        <v>387</v>
      </c>
      <c r="O59" s="2" t="s">
        <v>80</v>
      </c>
      <c r="P59" s="2" t="s">
        <v>1261</v>
      </c>
      <c r="Q59" s="2" t="s">
        <v>357</v>
      </c>
      <c r="R59" s="2" t="s">
        <v>348</v>
      </c>
      <c r="S59" s="2" t="s">
        <v>35</v>
      </c>
      <c r="T59" s="152">
        <v>0.33200000000000002</v>
      </c>
      <c r="U59" s="2" t="s">
        <v>2071</v>
      </c>
      <c r="V59" s="166">
        <v>3.9199999999999999E-2</v>
      </c>
      <c r="W59" s="163">
        <v>5.1200000000000002E-2</v>
      </c>
      <c r="X59" s="4" t="s">
        <v>354</v>
      </c>
      <c r="Y59" s="4" t="s">
        <v>80</v>
      </c>
      <c r="Z59" s="152">
        <v>27744063</v>
      </c>
      <c r="AA59" s="152">
        <v>1</v>
      </c>
      <c r="AB59" s="152">
        <v>100.3</v>
      </c>
      <c r="AD59" s="152">
        <v>27827.294999999998</v>
      </c>
      <c r="AG59" s="2" t="s">
        <v>37</v>
      </c>
      <c r="AH59" s="163">
        <v>2.8903999999999999E-2</v>
      </c>
      <c r="AI59" s="163">
        <v>4.5667263134514198E-2</v>
      </c>
      <c r="AJ59" s="163">
        <v>5.8924553768717001E-3</v>
      </c>
    </row>
    <row r="60" spans="1:36" x14ac:dyDescent="0.2">
      <c r="A60" s="2" t="s">
        <v>26</v>
      </c>
      <c r="B60" s="2">
        <v>229</v>
      </c>
      <c r="C60" s="2" t="s">
        <v>1576</v>
      </c>
      <c r="D60" s="2" t="s">
        <v>1577</v>
      </c>
      <c r="E60" s="4" t="s">
        <v>1269</v>
      </c>
      <c r="F60" s="2" t="s">
        <v>2072</v>
      </c>
      <c r="G60" s="2" t="s">
        <v>2073</v>
      </c>
      <c r="H60" s="2" t="s">
        <v>262</v>
      </c>
      <c r="I60" s="2" t="s">
        <v>699</v>
      </c>
      <c r="J60" s="2" t="s">
        <v>31</v>
      </c>
      <c r="K60" s="2" t="s">
        <v>31</v>
      </c>
      <c r="L60" s="2" t="s">
        <v>268</v>
      </c>
      <c r="M60" s="2" t="s">
        <v>32</v>
      </c>
      <c r="N60" s="2" t="s">
        <v>406</v>
      </c>
      <c r="O60" s="2" t="s">
        <v>80</v>
      </c>
      <c r="P60" s="2" t="s">
        <v>2010</v>
      </c>
      <c r="Q60" s="2" t="s">
        <v>357</v>
      </c>
      <c r="R60" s="2" t="s">
        <v>348</v>
      </c>
      <c r="S60" s="2" t="s">
        <v>35</v>
      </c>
      <c r="T60" s="152">
        <v>6.3410000000000002</v>
      </c>
      <c r="U60" s="2" t="s">
        <v>1955</v>
      </c>
      <c r="V60" s="166">
        <v>3.5000000000000001E-3</v>
      </c>
      <c r="W60" s="163">
        <v>2.9829999999999999E-2</v>
      </c>
      <c r="X60" s="4" t="s">
        <v>354</v>
      </c>
      <c r="Y60" s="4" t="s">
        <v>80</v>
      </c>
      <c r="Z60" s="152">
        <v>4700000</v>
      </c>
      <c r="AA60" s="152">
        <v>1</v>
      </c>
      <c r="AB60" s="152">
        <v>92.07</v>
      </c>
      <c r="AD60" s="152">
        <v>4327.29</v>
      </c>
      <c r="AG60" s="2" t="s">
        <v>37</v>
      </c>
      <c r="AH60" s="163">
        <v>1.5330000000000001E-3</v>
      </c>
      <c r="AI60" s="163">
        <v>7.1014983578953301E-3</v>
      </c>
      <c r="AJ60" s="163">
        <v>9.1630764163749899E-4</v>
      </c>
    </row>
    <row r="61" spans="1:36" x14ac:dyDescent="0.2">
      <c r="A61" s="2" t="s">
        <v>26</v>
      </c>
      <c r="B61" s="2">
        <v>229</v>
      </c>
      <c r="C61" s="2" t="s">
        <v>1576</v>
      </c>
      <c r="D61" s="2" t="s">
        <v>1577</v>
      </c>
      <c r="E61" s="4" t="s">
        <v>1269</v>
      </c>
      <c r="F61" s="2" t="s">
        <v>2074</v>
      </c>
      <c r="G61" s="2" t="s">
        <v>2075</v>
      </c>
      <c r="H61" s="2" t="s">
        <v>262</v>
      </c>
      <c r="I61" s="2" t="s">
        <v>699</v>
      </c>
      <c r="J61" s="2" t="s">
        <v>31</v>
      </c>
      <c r="K61" s="2" t="s">
        <v>31</v>
      </c>
      <c r="L61" s="2" t="s">
        <v>268</v>
      </c>
      <c r="M61" s="2" t="s">
        <v>32</v>
      </c>
      <c r="N61" s="2" t="s">
        <v>406</v>
      </c>
      <c r="O61" s="2" t="s">
        <v>80</v>
      </c>
      <c r="P61" s="2" t="s">
        <v>2010</v>
      </c>
      <c r="Q61" s="2" t="s">
        <v>357</v>
      </c>
      <c r="R61" s="2" t="s">
        <v>348</v>
      </c>
      <c r="S61" s="2" t="s">
        <v>35</v>
      </c>
      <c r="T61" s="152">
        <v>2.1539999999999999</v>
      </c>
      <c r="U61" s="2" t="s">
        <v>2030</v>
      </c>
      <c r="V61" s="166">
        <v>3.6999999999999998E-2</v>
      </c>
      <c r="W61" s="163">
        <v>2.189E-2</v>
      </c>
      <c r="X61" s="4" t="s">
        <v>354</v>
      </c>
      <c r="Y61" s="4" t="s">
        <v>80</v>
      </c>
      <c r="Z61" s="152">
        <v>814377.73</v>
      </c>
      <c r="AA61" s="152">
        <v>1</v>
      </c>
      <c r="AB61" s="152">
        <v>116.15</v>
      </c>
      <c r="AD61" s="152">
        <v>945.9</v>
      </c>
      <c r="AG61" s="2" t="s">
        <v>37</v>
      </c>
      <c r="AH61" s="163">
        <v>2.166E-3</v>
      </c>
      <c r="AI61" s="163">
        <v>1.55231227937999E-3</v>
      </c>
      <c r="AJ61" s="163">
        <v>2.00295139436625E-4</v>
      </c>
    </row>
    <row r="62" spans="1:36" x14ac:dyDescent="0.2">
      <c r="A62" s="2" t="s">
        <v>26</v>
      </c>
      <c r="B62" s="2">
        <v>229</v>
      </c>
      <c r="C62" s="2" t="s">
        <v>2076</v>
      </c>
      <c r="D62" s="2" t="s">
        <v>2077</v>
      </c>
      <c r="E62" s="4" t="s">
        <v>1269</v>
      </c>
      <c r="F62" s="2" t="s">
        <v>2078</v>
      </c>
      <c r="G62" s="2" t="s">
        <v>2079</v>
      </c>
      <c r="H62" s="2" t="s">
        <v>262</v>
      </c>
      <c r="I62" s="2" t="s">
        <v>914</v>
      </c>
      <c r="J62" s="2" t="s">
        <v>31</v>
      </c>
      <c r="K62" s="2" t="s">
        <v>31</v>
      </c>
      <c r="L62" s="2" t="s">
        <v>268</v>
      </c>
      <c r="M62" s="2" t="s">
        <v>32</v>
      </c>
      <c r="N62" s="2" t="s">
        <v>387</v>
      </c>
      <c r="O62" s="2" t="s">
        <v>80</v>
      </c>
      <c r="P62" s="2" t="s">
        <v>2080</v>
      </c>
      <c r="Q62" s="2" t="s">
        <v>357</v>
      </c>
      <c r="R62" s="2" t="s">
        <v>348</v>
      </c>
      <c r="S62" s="2" t="s">
        <v>35</v>
      </c>
      <c r="T62" s="152">
        <v>0.247</v>
      </c>
      <c r="U62" s="2" t="s">
        <v>2081</v>
      </c>
      <c r="V62" s="166">
        <v>3.2899999999999999E-2</v>
      </c>
      <c r="W62" s="163">
        <v>4.4049999999999999E-2</v>
      </c>
      <c r="X62" s="4" t="s">
        <v>354</v>
      </c>
      <c r="Y62" s="4" t="s">
        <v>80</v>
      </c>
      <c r="Z62" s="152">
        <v>6133007</v>
      </c>
      <c r="AA62" s="152">
        <v>1</v>
      </c>
      <c r="AB62" s="152">
        <v>102.21</v>
      </c>
      <c r="AD62" s="152">
        <v>6268.5460000000003</v>
      </c>
      <c r="AG62" s="2" t="s">
        <v>37</v>
      </c>
      <c r="AH62" s="163">
        <v>6.8060000000000004E-3</v>
      </c>
      <c r="AI62" s="163">
        <v>1.02872865822357E-2</v>
      </c>
      <c r="AJ62" s="163">
        <v>1.32737048323576E-3</v>
      </c>
    </row>
    <row r="63" spans="1:36" x14ac:dyDescent="0.2">
      <c r="A63" s="2" t="s">
        <v>26</v>
      </c>
      <c r="B63" s="2">
        <v>229</v>
      </c>
      <c r="C63" s="2" t="s">
        <v>1580</v>
      </c>
      <c r="D63" s="2" t="s">
        <v>1581</v>
      </c>
      <c r="E63" s="4" t="s">
        <v>1269</v>
      </c>
      <c r="F63" s="2" t="s">
        <v>2082</v>
      </c>
      <c r="G63" s="2" t="s">
        <v>2083</v>
      </c>
      <c r="H63" s="2" t="s">
        <v>262</v>
      </c>
      <c r="I63" s="2" t="s">
        <v>914</v>
      </c>
      <c r="J63" s="2" t="s">
        <v>31</v>
      </c>
      <c r="K63" s="2" t="s">
        <v>31</v>
      </c>
      <c r="L63" s="2" t="s">
        <v>268</v>
      </c>
      <c r="M63" s="2" t="s">
        <v>32</v>
      </c>
      <c r="N63" s="2" t="s">
        <v>406</v>
      </c>
      <c r="O63" s="2" t="s">
        <v>80</v>
      </c>
      <c r="P63" s="2" t="s">
        <v>1873</v>
      </c>
      <c r="Q63" s="2" t="s">
        <v>357</v>
      </c>
      <c r="R63" s="2" t="s">
        <v>348</v>
      </c>
      <c r="S63" s="2" t="s">
        <v>35</v>
      </c>
      <c r="T63" s="152">
        <v>3.5640000000000001</v>
      </c>
      <c r="U63" s="2" t="s">
        <v>2084</v>
      </c>
      <c r="V63" s="166">
        <v>3.04E-2</v>
      </c>
      <c r="W63" s="163">
        <v>5.1529999999999999E-2</v>
      </c>
      <c r="X63" s="4" t="s">
        <v>354</v>
      </c>
      <c r="Y63" s="4" t="s">
        <v>80</v>
      </c>
      <c r="Z63" s="152">
        <v>5288700</v>
      </c>
      <c r="AA63" s="152">
        <v>1</v>
      </c>
      <c r="AB63" s="152">
        <v>93.77</v>
      </c>
      <c r="AD63" s="152">
        <v>4959.2139999999999</v>
      </c>
      <c r="AG63" s="2" t="s">
        <v>37</v>
      </c>
      <c r="AH63" s="163">
        <v>9.7579999999999993E-3</v>
      </c>
      <c r="AI63" s="163">
        <v>8.1385462972059994E-3</v>
      </c>
      <c r="AJ63" s="163">
        <v>1.0501181283326499E-3</v>
      </c>
    </row>
    <row r="64" spans="1:36" x14ac:dyDescent="0.2">
      <c r="A64" s="2" t="s">
        <v>26</v>
      </c>
      <c r="B64" s="2">
        <v>229</v>
      </c>
      <c r="C64" s="2" t="s">
        <v>1580</v>
      </c>
      <c r="D64" s="2" t="s">
        <v>1581</v>
      </c>
      <c r="E64" s="4" t="s">
        <v>1269</v>
      </c>
      <c r="F64" s="2" t="s">
        <v>2085</v>
      </c>
      <c r="G64" s="2" t="s">
        <v>2086</v>
      </c>
      <c r="H64" s="2" t="s">
        <v>262</v>
      </c>
      <c r="I64" s="2" t="s">
        <v>914</v>
      </c>
      <c r="J64" s="2" t="s">
        <v>31</v>
      </c>
      <c r="K64" s="2" t="s">
        <v>31</v>
      </c>
      <c r="L64" s="2" t="s">
        <v>268</v>
      </c>
      <c r="M64" s="2" t="s">
        <v>32</v>
      </c>
      <c r="N64" s="2" t="s">
        <v>406</v>
      </c>
      <c r="O64" s="2" t="s">
        <v>80</v>
      </c>
      <c r="P64" s="2" t="s">
        <v>1873</v>
      </c>
      <c r="Q64" s="2" t="s">
        <v>357</v>
      </c>
      <c r="R64" s="2" t="s">
        <v>348</v>
      </c>
      <c r="S64" s="2" t="s">
        <v>35</v>
      </c>
      <c r="T64" s="152">
        <v>5.6909999999999998</v>
      </c>
      <c r="U64" s="2" t="s">
        <v>2087</v>
      </c>
      <c r="V64" s="166">
        <v>5.4800000000000001E-2</v>
      </c>
      <c r="W64" s="163">
        <v>5.5469999999999998E-2</v>
      </c>
      <c r="X64" s="4" t="s">
        <v>354</v>
      </c>
      <c r="Y64" s="4" t="s">
        <v>80</v>
      </c>
      <c r="Z64" s="152">
        <v>4765000</v>
      </c>
      <c r="AA64" s="152">
        <v>1</v>
      </c>
      <c r="AB64" s="152">
        <v>101.42</v>
      </c>
      <c r="AD64" s="152">
        <v>4832.6629999999996</v>
      </c>
      <c r="AG64" s="2" t="s">
        <v>37</v>
      </c>
      <c r="AH64" s="163">
        <v>1.5883000000000001E-2</v>
      </c>
      <c r="AI64" s="163">
        <v>7.9308639723155907E-3</v>
      </c>
      <c r="AJ64" s="163">
        <v>1.0233208396846099E-3</v>
      </c>
    </row>
    <row r="65" spans="1:36" x14ac:dyDescent="0.2">
      <c r="A65" s="2" t="s">
        <v>26</v>
      </c>
      <c r="B65" s="2">
        <v>229</v>
      </c>
      <c r="C65" s="2" t="s">
        <v>1584</v>
      </c>
      <c r="D65" s="2" t="s">
        <v>1585</v>
      </c>
      <c r="E65" s="4" t="s">
        <v>1269</v>
      </c>
      <c r="F65" s="2" t="s">
        <v>2088</v>
      </c>
      <c r="G65" s="2" t="s">
        <v>2089</v>
      </c>
      <c r="H65" s="2" t="s">
        <v>262</v>
      </c>
      <c r="I65" s="2" t="s">
        <v>699</v>
      </c>
      <c r="J65" s="2" t="s">
        <v>31</v>
      </c>
      <c r="K65" s="2" t="s">
        <v>31</v>
      </c>
      <c r="L65" s="2" t="s">
        <v>268</v>
      </c>
      <c r="M65" s="2" t="s">
        <v>32</v>
      </c>
      <c r="N65" s="2" t="s">
        <v>406</v>
      </c>
      <c r="O65" s="2" t="s">
        <v>80</v>
      </c>
      <c r="P65" s="2" t="s">
        <v>1864</v>
      </c>
      <c r="Q65" s="2" t="s">
        <v>355</v>
      </c>
      <c r="R65" s="2" t="s">
        <v>348</v>
      </c>
      <c r="S65" s="2" t="s">
        <v>35</v>
      </c>
      <c r="T65" s="152">
        <v>2.75</v>
      </c>
      <c r="U65" s="2" t="s">
        <v>2090</v>
      </c>
      <c r="V65" s="166">
        <v>3.0000000000000001E-3</v>
      </c>
      <c r="W65" s="163">
        <v>2.997E-2</v>
      </c>
      <c r="X65" s="4" t="s">
        <v>354</v>
      </c>
      <c r="Y65" s="4" t="s">
        <v>80</v>
      </c>
      <c r="Z65" s="152">
        <v>3244000</v>
      </c>
      <c r="AA65" s="152">
        <v>1</v>
      </c>
      <c r="AB65" s="152">
        <v>93.4</v>
      </c>
      <c r="AD65" s="152">
        <v>3029.8960000000002</v>
      </c>
      <c r="AG65" s="2" t="s">
        <v>37</v>
      </c>
      <c r="AH65" s="163">
        <v>1.0737E-2</v>
      </c>
      <c r="AI65" s="163">
        <v>4.9723502396635403E-3</v>
      </c>
      <c r="AJ65" s="163">
        <v>6.4158326762636501E-4</v>
      </c>
    </row>
    <row r="66" spans="1:36" x14ac:dyDescent="0.2">
      <c r="A66" s="2" t="s">
        <v>26</v>
      </c>
      <c r="B66" s="2">
        <v>229</v>
      </c>
      <c r="C66" s="2" t="s">
        <v>2091</v>
      </c>
      <c r="D66" s="2" t="s">
        <v>2092</v>
      </c>
      <c r="E66" s="4" t="s">
        <v>1269</v>
      </c>
      <c r="F66" s="2" t="s">
        <v>2093</v>
      </c>
      <c r="G66" s="2" t="s">
        <v>2094</v>
      </c>
      <c r="H66" s="2" t="s">
        <v>262</v>
      </c>
      <c r="I66" s="2" t="s">
        <v>699</v>
      </c>
      <c r="J66" s="2" t="s">
        <v>31</v>
      </c>
      <c r="K66" s="2" t="s">
        <v>31</v>
      </c>
      <c r="L66" s="2" t="s">
        <v>268</v>
      </c>
      <c r="M66" s="2" t="s">
        <v>32</v>
      </c>
      <c r="N66" s="2" t="s">
        <v>390</v>
      </c>
      <c r="O66" s="2" t="s">
        <v>80</v>
      </c>
      <c r="P66" s="2" t="s">
        <v>1960</v>
      </c>
      <c r="Q66" s="2" t="s">
        <v>357</v>
      </c>
      <c r="R66" s="2" t="s">
        <v>348</v>
      </c>
      <c r="S66" s="2" t="s">
        <v>35</v>
      </c>
      <c r="T66" s="152">
        <v>3.4209999999999998</v>
      </c>
      <c r="U66" s="2" t="s">
        <v>2095</v>
      </c>
      <c r="V66" s="166">
        <v>1.2200000000000001E-2</v>
      </c>
      <c r="W66" s="163">
        <v>1.7999999999999999E-2</v>
      </c>
      <c r="X66" s="4" t="s">
        <v>354</v>
      </c>
      <c r="Y66" s="4" t="s">
        <v>80</v>
      </c>
      <c r="Z66" s="152">
        <v>22931316</v>
      </c>
      <c r="AA66" s="152">
        <v>1</v>
      </c>
      <c r="AB66" s="152">
        <v>111.35</v>
      </c>
      <c r="AD66" s="152">
        <v>25534.02</v>
      </c>
      <c r="AG66" s="2" t="s">
        <v>37</v>
      </c>
      <c r="AH66" s="163">
        <v>7.6039999999999996E-3</v>
      </c>
      <c r="AI66" s="163">
        <v>4.1903778970121E-2</v>
      </c>
      <c r="AJ66" s="163">
        <v>5.4068523216824699E-3</v>
      </c>
    </row>
    <row r="67" spans="1:36" x14ac:dyDescent="0.2">
      <c r="A67" s="2" t="s">
        <v>26</v>
      </c>
      <c r="B67" s="2">
        <v>229</v>
      </c>
      <c r="C67" s="2" t="s">
        <v>2091</v>
      </c>
      <c r="D67" s="2" t="s">
        <v>2092</v>
      </c>
      <c r="E67" s="4" t="s">
        <v>1269</v>
      </c>
      <c r="F67" s="2" t="s">
        <v>2096</v>
      </c>
      <c r="G67" s="2" t="s">
        <v>2097</v>
      </c>
      <c r="H67" s="2" t="s">
        <v>262</v>
      </c>
      <c r="I67" s="2" t="s">
        <v>699</v>
      </c>
      <c r="J67" s="2" t="s">
        <v>31</v>
      </c>
      <c r="K67" s="2" t="s">
        <v>31</v>
      </c>
      <c r="L67" s="2" t="s">
        <v>268</v>
      </c>
      <c r="M67" s="2" t="s">
        <v>32</v>
      </c>
      <c r="N67" s="2" t="s">
        <v>390</v>
      </c>
      <c r="O67" s="2" t="s">
        <v>80</v>
      </c>
      <c r="P67" s="2" t="s">
        <v>1960</v>
      </c>
      <c r="Q67" s="2" t="s">
        <v>357</v>
      </c>
      <c r="R67" s="2" t="s">
        <v>348</v>
      </c>
      <c r="S67" s="2" t="s">
        <v>35</v>
      </c>
      <c r="T67" s="152">
        <v>4.5510000000000002</v>
      </c>
      <c r="U67" s="2" t="s">
        <v>2098</v>
      </c>
      <c r="V67" s="166">
        <v>1E-3</v>
      </c>
      <c r="W67" s="163">
        <v>1.9689999999999999E-2</v>
      </c>
      <c r="X67" s="4" t="s">
        <v>354</v>
      </c>
      <c r="Y67" s="4" t="s">
        <v>80</v>
      </c>
      <c r="Z67" s="152">
        <v>1000000</v>
      </c>
      <c r="AA67" s="152">
        <v>1</v>
      </c>
      <c r="AB67" s="152">
        <v>100.35</v>
      </c>
      <c r="AD67" s="152">
        <v>1003.5</v>
      </c>
      <c r="AG67" s="2" t="s">
        <v>37</v>
      </c>
      <c r="AH67" s="163">
        <v>2.9599999999999998E-4</v>
      </c>
      <c r="AI67" s="163">
        <v>1.64683984714405E-3</v>
      </c>
      <c r="AJ67" s="163">
        <v>2.1249204892282E-4</v>
      </c>
    </row>
    <row r="68" spans="1:36" x14ac:dyDescent="0.2">
      <c r="A68" s="2" t="s">
        <v>26</v>
      </c>
      <c r="B68" s="2">
        <v>229</v>
      </c>
      <c r="C68" s="2" t="s">
        <v>2091</v>
      </c>
      <c r="D68" s="2" t="s">
        <v>2092</v>
      </c>
      <c r="E68" s="4" t="s">
        <v>1269</v>
      </c>
      <c r="F68" s="2" t="s">
        <v>2099</v>
      </c>
      <c r="G68" s="2" t="s">
        <v>2100</v>
      </c>
      <c r="H68" s="2" t="s">
        <v>262</v>
      </c>
      <c r="I68" s="2" t="s">
        <v>914</v>
      </c>
      <c r="J68" s="2" t="s">
        <v>31</v>
      </c>
      <c r="K68" s="2" t="s">
        <v>31</v>
      </c>
      <c r="L68" s="2" t="s">
        <v>268</v>
      </c>
      <c r="M68" s="2" t="s">
        <v>32</v>
      </c>
      <c r="N68" s="2" t="s">
        <v>390</v>
      </c>
      <c r="O68" s="2" t="s">
        <v>80</v>
      </c>
      <c r="P68" s="2" t="s">
        <v>1960</v>
      </c>
      <c r="Q68" s="2" t="s">
        <v>357</v>
      </c>
      <c r="R68" s="2" t="s">
        <v>348</v>
      </c>
      <c r="S68" s="2" t="s">
        <v>35</v>
      </c>
      <c r="T68" s="152">
        <v>0.43</v>
      </c>
      <c r="U68" s="2" t="s">
        <v>2101</v>
      </c>
      <c r="V68" s="166">
        <v>1.09E-2</v>
      </c>
      <c r="W68" s="163">
        <v>4.6129999999999997E-2</v>
      </c>
      <c r="X68" s="4" t="s">
        <v>354</v>
      </c>
      <c r="Y68" s="4" t="s">
        <v>80</v>
      </c>
      <c r="Z68" s="152">
        <v>4210156</v>
      </c>
      <c r="AA68" s="152">
        <v>1</v>
      </c>
      <c r="AB68" s="152">
        <v>99.16</v>
      </c>
      <c r="AD68" s="152">
        <v>4174.7910000000002</v>
      </c>
      <c r="AG68" s="2" t="s">
        <v>37</v>
      </c>
      <c r="AH68" s="163">
        <v>5.4929999999999996E-3</v>
      </c>
      <c r="AI68" s="163">
        <v>6.8512323479016004E-3</v>
      </c>
      <c r="AJ68" s="163">
        <v>8.8401577225412798E-4</v>
      </c>
    </row>
    <row r="69" spans="1:36" x14ac:dyDescent="0.2">
      <c r="A69" s="2" t="s">
        <v>26</v>
      </c>
      <c r="B69" s="2">
        <v>229</v>
      </c>
      <c r="C69" s="2" t="s">
        <v>2091</v>
      </c>
      <c r="D69" s="2" t="s">
        <v>2092</v>
      </c>
      <c r="E69" s="4" t="s">
        <v>1269</v>
      </c>
      <c r="F69" s="2" t="s">
        <v>2102</v>
      </c>
      <c r="G69" s="2" t="s">
        <v>2103</v>
      </c>
      <c r="H69" s="2" t="s">
        <v>262</v>
      </c>
      <c r="I69" s="2" t="s">
        <v>699</v>
      </c>
      <c r="J69" s="2" t="s">
        <v>31</v>
      </c>
      <c r="K69" s="2" t="s">
        <v>31</v>
      </c>
      <c r="L69" s="2" t="s">
        <v>268</v>
      </c>
      <c r="M69" s="2" t="s">
        <v>32</v>
      </c>
      <c r="N69" s="2" t="s">
        <v>390</v>
      </c>
      <c r="O69" s="2" t="s">
        <v>80</v>
      </c>
      <c r="P69" s="2" t="s">
        <v>1960</v>
      </c>
      <c r="Q69" s="2" t="s">
        <v>357</v>
      </c>
      <c r="R69" s="2" t="s">
        <v>348</v>
      </c>
      <c r="S69" s="2" t="s">
        <v>35</v>
      </c>
      <c r="T69" s="152">
        <v>2.6619999999999999</v>
      </c>
      <c r="U69" s="2" t="s">
        <v>2104</v>
      </c>
      <c r="V69" s="166">
        <v>5.0000000000000001E-3</v>
      </c>
      <c r="W69" s="163">
        <v>1.7579999999999998E-2</v>
      </c>
      <c r="X69" s="4" t="s">
        <v>354</v>
      </c>
      <c r="Y69" s="4" t="s">
        <v>80</v>
      </c>
      <c r="Z69" s="152">
        <v>9335000</v>
      </c>
      <c r="AA69" s="152">
        <v>1</v>
      </c>
      <c r="AB69" s="152">
        <v>107.2</v>
      </c>
      <c r="AD69" s="152">
        <v>10007.120000000001</v>
      </c>
      <c r="AG69" s="2" t="s">
        <v>37</v>
      </c>
      <c r="AH69" s="163">
        <v>1.2231000000000001E-2</v>
      </c>
      <c r="AI69" s="163">
        <v>1.6422644714650901E-2</v>
      </c>
      <c r="AJ69" s="163">
        <v>2.1190168735590801E-3</v>
      </c>
    </row>
    <row r="70" spans="1:36" x14ac:dyDescent="0.2">
      <c r="A70" s="2" t="s">
        <v>26</v>
      </c>
      <c r="B70" s="2">
        <v>229</v>
      </c>
      <c r="C70" s="2" t="s">
        <v>2091</v>
      </c>
      <c r="D70" s="2" t="s">
        <v>2092</v>
      </c>
      <c r="E70" s="4" t="s">
        <v>1269</v>
      </c>
      <c r="F70" s="2" t="s">
        <v>2105</v>
      </c>
      <c r="G70" s="2" t="s">
        <v>2106</v>
      </c>
      <c r="H70" s="2" t="s">
        <v>262</v>
      </c>
      <c r="I70" s="2" t="s">
        <v>699</v>
      </c>
      <c r="J70" s="2" t="s">
        <v>31</v>
      </c>
      <c r="K70" s="2" t="s">
        <v>31</v>
      </c>
      <c r="L70" s="2" t="s">
        <v>268</v>
      </c>
      <c r="M70" s="2" t="s">
        <v>32</v>
      </c>
      <c r="N70" s="2" t="s">
        <v>390</v>
      </c>
      <c r="O70" s="2" t="s">
        <v>80</v>
      </c>
      <c r="P70" s="2" t="s">
        <v>1261</v>
      </c>
      <c r="Q70" s="2" t="s">
        <v>357</v>
      </c>
      <c r="R70" s="2" t="s">
        <v>348</v>
      </c>
      <c r="S70" s="2" t="s">
        <v>35</v>
      </c>
      <c r="T70" s="152">
        <v>0.72899999999999998</v>
      </c>
      <c r="U70" s="2" t="s">
        <v>2107</v>
      </c>
      <c r="V70" s="166">
        <v>1.89E-2</v>
      </c>
      <c r="W70" s="163">
        <v>1.2E-2</v>
      </c>
      <c r="X70" s="4" t="s">
        <v>354</v>
      </c>
      <c r="Y70" s="4" t="s">
        <v>80</v>
      </c>
      <c r="Z70" s="152">
        <v>23100000</v>
      </c>
      <c r="AA70" s="152">
        <v>1</v>
      </c>
      <c r="AB70" s="152">
        <v>110.71</v>
      </c>
      <c r="AD70" s="152">
        <v>25574.01</v>
      </c>
      <c r="AG70" s="2" t="s">
        <v>37</v>
      </c>
      <c r="AH70" s="163">
        <v>2.1194999999999999E-2</v>
      </c>
      <c r="AI70" s="163">
        <v>4.1969405798964E-2</v>
      </c>
      <c r="AJ70" s="163">
        <v>5.4153201635004401E-3</v>
      </c>
    </row>
    <row r="71" spans="1:36" x14ac:dyDescent="0.2">
      <c r="A71" s="2" t="s">
        <v>26</v>
      </c>
      <c r="B71" s="2">
        <v>229</v>
      </c>
      <c r="C71" s="2" t="s">
        <v>2091</v>
      </c>
      <c r="D71" s="2" t="s">
        <v>2092</v>
      </c>
      <c r="E71" s="4" t="s">
        <v>1269</v>
      </c>
      <c r="F71" s="2" t="s">
        <v>2108</v>
      </c>
      <c r="G71" s="2" t="s">
        <v>2109</v>
      </c>
      <c r="H71" s="2" t="s">
        <v>262</v>
      </c>
      <c r="I71" s="2" t="s">
        <v>699</v>
      </c>
      <c r="J71" s="2" t="s">
        <v>31</v>
      </c>
      <c r="K71" s="2" t="s">
        <v>31</v>
      </c>
      <c r="L71" s="2" t="s">
        <v>268</v>
      </c>
      <c r="M71" s="2" t="s">
        <v>32</v>
      </c>
      <c r="N71" s="2" t="s">
        <v>390</v>
      </c>
      <c r="O71" s="2" t="s">
        <v>80</v>
      </c>
      <c r="P71" s="2" t="s">
        <v>1960</v>
      </c>
      <c r="Q71" s="2" t="s">
        <v>357</v>
      </c>
      <c r="R71" s="2" t="s">
        <v>348</v>
      </c>
      <c r="S71" s="2" t="s">
        <v>35</v>
      </c>
      <c r="T71" s="152">
        <v>0.91800000000000004</v>
      </c>
      <c r="U71" s="2" t="s">
        <v>2110</v>
      </c>
      <c r="V71" s="166">
        <v>9.4999999999999998E-3</v>
      </c>
      <c r="W71" s="163">
        <v>1.9959999999999999E-2</v>
      </c>
      <c r="X71" s="4" t="s">
        <v>354</v>
      </c>
      <c r="Y71" s="4" t="s">
        <v>80</v>
      </c>
      <c r="Z71" s="152">
        <v>2104721.83</v>
      </c>
      <c r="AA71" s="152">
        <v>1</v>
      </c>
      <c r="AB71" s="152">
        <v>111.65</v>
      </c>
      <c r="AD71" s="152">
        <v>2349.922</v>
      </c>
      <c r="AG71" s="2" t="s">
        <v>37</v>
      </c>
      <c r="AH71" s="163">
        <v>6.548E-3</v>
      </c>
      <c r="AI71" s="163">
        <v>3.85644749456393E-3</v>
      </c>
      <c r="AJ71" s="163">
        <v>4.9759813081052303E-4</v>
      </c>
    </row>
    <row r="72" spans="1:36" x14ac:dyDescent="0.2">
      <c r="A72" s="2" t="s">
        <v>26</v>
      </c>
      <c r="B72" s="2">
        <v>229</v>
      </c>
      <c r="C72" s="2" t="s">
        <v>2091</v>
      </c>
      <c r="D72" s="2" t="s">
        <v>2092</v>
      </c>
      <c r="E72" s="4" t="s">
        <v>1269</v>
      </c>
      <c r="F72" s="2" t="s">
        <v>2111</v>
      </c>
      <c r="G72" s="2" t="s">
        <v>2112</v>
      </c>
      <c r="H72" s="2" t="s">
        <v>262</v>
      </c>
      <c r="I72" s="2" t="s">
        <v>699</v>
      </c>
      <c r="J72" s="2" t="s">
        <v>31</v>
      </c>
      <c r="K72" s="2" t="s">
        <v>31</v>
      </c>
      <c r="L72" s="2" t="s">
        <v>268</v>
      </c>
      <c r="M72" s="2" t="s">
        <v>32</v>
      </c>
      <c r="N72" s="2" t="s">
        <v>390</v>
      </c>
      <c r="O72" s="2" t="s">
        <v>80</v>
      </c>
      <c r="P72" s="2" t="s">
        <v>1261</v>
      </c>
      <c r="Q72" s="2" t="s">
        <v>357</v>
      </c>
      <c r="R72" s="2" t="s">
        <v>348</v>
      </c>
      <c r="S72" s="2" t="s">
        <v>35</v>
      </c>
      <c r="T72" s="152">
        <v>3.8860000000000001</v>
      </c>
      <c r="U72" s="2" t="s">
        <v>2113</v>
      </c>
      <c r="V72" s="166">
        <v>3.3099999999999997E-2</v>
      </c>
      <c r="W72" s="163">
        <v>2.4279999999999999E-2</v>
      </c>
      <c r="X72" s="4" t="s">
        <v>354</v>
      </c>
      <c r="Y72" s="4" t="s">
        <v>80</v>
      </c>
      <c r="Z72" s="152">
        <v>5000000</v>
      </c>
      <c r="AA72" s="152">
        <v>1</v>
      </c>
      <c r="AB72" s="152">
        <v>109.78</v>
      </c>
      <c r="AD72" s="152">
        <v>5489</v>
      </c>
      <c r="AG72" s="2" t="s">
        <v>37</v>
      </c>
      <c r="AH72" s="163">
        <v>7.1279999999999998E-3</v>
      </c>
      <c r="AI72" s="163">
        <v>9.0079760049563296E-3</v>
      </c>
      <c r="AJ72" s="163">
        <v>1.1623008037243299E-3</v>
      </c>
    </row>
    <row r="73" spans="1:36" x14ac:dyDescent="0.2">
      <c r="A73" s="2" t="s">
        <v>26</v>
      </c>
      <c r="B73" s="2">
        <v>229</v>
      </c>
      <c r="C73" s="2" t="s">
        <v>2091</v>
      </c>
      <c r="D73" s="2" t="s">
        <v>2092</v>
      </c>
      <c r="E73" s="4" t="s">
        <v>1269</v>
      </c>
      <c r="F73" s="2" t="s">
        <v>2114</v>
      </c>
      <c r="G73" s="2" t="s">
        <v>2115</v>
      </c>
      <c r="H73" s="2" t="s">
        <v>262</v>
      </c>
      <c r="I73" s="2" t="s">
        <v>914</v>
      </c>
      <c r="J73" s="2" t="s">
        <v>31</v>
      </c>
      <c r="K73" s="2" t="s">
        <v>31</v>
      </c>
      <c r="L73" s="2" t="s">
        <v>268</v>
      </c>
      <c r="M73" s="2" t="s">
        <v>32</v>
      </c>
      <c r="N73" s="2" t="s">
        <v>390</v>
      </c>
      <c r="O73" s="2" t="s">
        <v>80</v>
      </c>
      <c r="P73" s="2" t="s">
        <v>1960</v>
      </c>
      <c r="Q73" s="2" t="s">
        <v>357</v>
      </c>
      <c r="R73" s="2" t="s">
        <v>348</v>
      </c>
      <c r="S73" s="2" t="s">
        <v>35</v>
      </c>
      <c r="T73" s="152">
        <v>1.157</v>
      </c>
      <c r="U73" s="2" t="s">
        <v>2116</v>
      </c>
      <c r="V73" s="166">
        <v>2.98E-2</v>
      </c>
      <c r="W73" s="163">
        <v>4.4519999999999997E-2</v>
      </c>
      <c r="X73" s="4" t="s">
        <v>354</v>
      </c>
      <c r="Y73" s="4" t="s">
        <v>80</v>
      </c>
      <c r="Z73" s="152">
        <v>927214</v>
      </c>
      <c r="AA73" s="152">
        <v>1</v>
      </c>
      <c r="AB73" s="152">
        <v>100.79</v>
      </c>
      <c r="AD73" s="152">
        <v>934.53899999999999</v>
      </c>
      <c r="AG73" s="2" t="s">
        <v>37</v>
      </c>
      <c r="AH73" s="163">
        <v>7.0299999999999996E-4</v>
      </c>
      <c r="AI73" s="163">
        <v>1.5336682096959201E-3</v>
      </c>
      <c r="AJ73" s="163">
        <v>1.9788949168994299E-4</v>
      </c>
    </row>
    <row r="74" spans="1:36" x14ac:dyDescent="0.2">
      <c r="A74" s="2" t="s">
        <v>26</v>
      </c>
      <c r="B74" s="2">
        <v>229</v>
      </c>
      <c r="C74" s="2" t="s">
        <v>2091</v>
      </c>
      <c r="D74" s="2" t="s">
        <v>2092</v>
      </c>
      <c r="E74" s="4" t="s">
        <v>1269</v>
      </c>
      <c r="F74" s="2" t="s">
        <v>2117</v>
      </c>
      <c r="G74" s="2" t="s">
        <v>2118</v>
      </c>
      <c r="H74" s="2" t="s">
        <v>262</v>
      </c>
      <c r="I74" s="2" t="s">
        <v>699</v>
      </c>
      <c r="J74" s="2" t="s">
        <v>31</v>
      </c>
      <c r="K74" s="2" t="s">
        <v>31</v>
      </c>
      <c r="L74" s="2" t="s">
        <v>268</v>
      </c>
      <c r="M74" s="2" t="s">
        <v>32</v>
      </c>
      <c r="N74" s="2" t="s">
        <v>390</v>
      </c>
      <c r="O74" s="2" t="s">
        <v>80</v>
      </c>
      <c r="P74" s="2" t="s">
        <v>1960</v>
      </c>
      <c r="Q74" s="2" t="s">
        <v>357</v>
      </c>
      <c r="R74" s="2" t="s">
        <v>348</v>
      </c>
      <c r="S74" s="2" t="s">
        <v>35</v>
      </c>
      <c r="T74" s="152">
        <v>0.496</v>
      </c>
      <c r="U74" s="2" t="s">
        <v>2119</v>
      </c>
      <c r="V74" s="166">
        <v>8.6E-3</v>
      </c>
      <c r="W74" s="163">
        <v>1.3089999999999999E-2</v>
      </c>
      <c r="X74" s="4" t="s">
        <v>354</v>
      </c>
      <c r="Y74" s="4" t="s">
        <v>80</v>
      </c>
      <c r="Z74" s="152">
        <v>13480000</v>
      </c>
      <c r="AA74" s="152">
        <v>1</v>
      </c>
      <c r="AB74" s="152">
        <v>113.09</v>
      </c>
      <c r="AD74" s="152">
        <v>15244.531999999999</v>
      </c>
      <c r="AG74" s="2" t="s">
        <v>37</v>
      </c>
      <c r="AH74" s="163">
        <v>5.3889999999999997E-3</v>
      </c>
      <c r="AI74" s="163">
        <v>2.5017740656365299E-2</v>
      </c>
      <c r="AJ74" s="163">
        <v>3.2280436866462402E-3</v>
      </c>
    </row>
    <row r="75" spans="1:36" x14ac:dyDescent="0.2">
      <c r="A75" s="2" t="s">
        <v>26</v>
      </c>
      <c r="B75" s="2">
        <v>229</v>
      </c>
      <c r="C75" s="2" t="s">
        <v>2091</v>
      </c>
      <c r="D75" s="2" t="s">
        <v>2092</v>
      </c>
      <c r="E75" s="4" t="s">
        <v>1269</v>
      </c>
      <c r="F75" s="2" t="s">
        <v>2120</v>
      </c>
      <c r="G75" s="2" t="s">
        <v>2121</v>
      </c>
      <c r="H75" s="2" t="s">
        <v>262</v>
      </c>
      <c r="I75" s="2" t="s">
        <v>699</v>
      </c>
      <c r="J75" s="2" t="s">
        <v>31</v>
      </c>
      <c r="K75" s="2" t="s">
        <v>31</v>
      </c>
      <c r="L75" s="2" t="s">
        <v>268</v>
      </c>
      <c r="M75" s="2" t="s">
        <v>32</v>
      </c>
      <c r="N75" s="2" t="s">
        <v>390</v>
      </c>
      <c r="O75" s="2" t="s">
        <v>80</v>
      </c>
      <c r="P75" s="2" t="s">
        <v>1960</v>
      </c>
      <c r="Q75" s="2" t="s">
        <v>357</v>
      </c>
      <c r="R75" s="2" t="s">
        <v>348</v>
      </c>
      <c r="S75" s="2" t="s">
        <v>35</v>
      </c>
      <c r="T75" s="152">
        <v>2.2160000000000002</v>
      </c>
      <c r="U75" s="2" t="s">
        <v>2122</v>
      </c>
      <c r="V75" s="166">
        <v>3.8E-3</v>
      </c>
      <c r="W75" s="163">
        <v>1.7170000000000001E-2</v>
      </c>
      <c r="X75" s="4" t="s">
        <v>354</v>
      </c>
      <c r="Y75" s="4" t="s">
        <v>80</v>
      </c>
      <c r="Z75" s="152">
        <v>16054630</v>
      </c>
      <c r="AA75" s="152">
        <v>1</v>
      </c>
      <c r="AB75" s="152">
        <v>107.22</v>
      </c>
      <c r="AD75" s="152">
        <v>17213.774000000001</v>
      </c>
      <c r="AG75" s="2" t="s">
        <v>37</v>
      </c>
      <c r="AH75" s="163">
        <v>5.352E-3</v>
      </c>
      <c r="AI75" s="163">
        <v>2.82494563168195E-2</v>
      </c>
      <c r="AJ75" s="163">
        <v>3.6450325537888402E-3</v>
      </c>
    </row>
    <row r="76" spans="1:36" x14ac:dyDescent="0.2">
      <c r="A76" s="2" t="s">
        <v>26</v>
      </c>
      <c r="B76" s="2">
        <v>229</v>
      </c>
      <c r="C76" s="2" t="s">
        <v>2091</v>
      </c>
      <c r="D76" s="2" t="s">
        <v>2092</v>
      </c>
      <c r="E76" s="4" t="s">
        <v>1269</v>
      </c>
      <c r="F76" s="2" t="s">
        <v>2123</v>
      </c>
      <c r="G76" s="2" t="s">
        <v>2124</v>
      </c>
      <c r="H76" s="2" t="s">
        <v>262</v>
      </c>
      <c r="I76" s="2" t="s">
        <v>699</v>
      </c>
      <c r="J76" s="2" t="s">
        <v>31</v>
      </c>
      <c r="K76" s="2" t="s">
        <v>31</v>
      </c>
      <c r="L76" s="2" t="s">
        <v>268</v>
      </c>
      <c r="M76" s="2" t="s">
        <v>32</v>
      </c>
      <c r="N76" s="2" t="s">
        <v>390</v>
      </c>
      <c r="O76" s="2" t="s">
        <v>80</v>
      </c>
      <c r="P76" s="2" t="s">
        <v>1960</v>
      </c>
      <c r="Q76" s="2" t="s">
        <v>357</v>
      </c>
      <c r="R76" s="2" t="s">
        <v>348</v>
      </c>
      <c r="S76" s="2" t="s">
        <v>35</v>
      </c>
      <c r="T76" s="152">
        <v>5.93</v>
      </c>
      <c r="U76" s="2" t="s">
        <v>2125</v>
      </c>
      <c r="V76" s="166">
        <v>2.2013000000000001E-2</v>
      </c>
      <c r="W76" s="163">
        <v>1.9910000000000001E-2</v>
      </c>
      <c r="X76" s="4" t="s">
        <v>354</v>
      </c>
      <c r="Y76" s="4" t="s">
        <v>80</v>
      </c>
      <c r="Z76" s="152">
        <v>1072915</v>
      </c>
      <c r="AA76" s="152">
        <v>1</v>
      </c>
      <c r="AB76" s="152">
        <v>113.48</v>
      </c>
      <c r="AD76" s="152">
        <v>1217.5440000000001</v>
      </c>
      <c r="AG76" s="2" t="s">
        <v>37</v>
      </c>
      <c r="AH76" s="163">
        <v>1.529E-3</v>
      </c>
      <c r="AI76" s="163">
        <v>1.9981065065614802E-3</v>
      </c>
      <c r="AJ76" s="163">
        <v>2.57816050711657E-4</v>
      </c>
    </row>
    <row r="77" spans="1:36" x14ac:dyDescent="0.2">
      <c r="A77" s="2" t="s">
        <v>26</v>
      </c>
      <c r="B77" s="2">
        <v>229</v>
      </c>
      <c r="C77" s="2" t="s">
        <v>2091</v>
      </c>
      <c r="D77" s="2" t="s">
        <v>2092</v>
      </c>
      <c r="E77" s="4" t="s">
        <v>1269</v>
      </c>
      <c r="F77" s="2" t="s">
        <v>2126</v>
      </c>
      <c r="G77" s="2" t="s">
        <v>2127</v>
      </c>
      <c r="H77" s="2" t="s">
        <v>262</v>
      </c>
      <c r="I77" s="2" t="s">
        <v>699</v>
      </c>
      <c r="J77" s="2" t="s">
        <v>31</v>
      </c>
      <c r="K77" s="2" t="s">
        <v>31</v>
      </c>
      <c r="L77" s="2" t="s">
        <v>268</v>
      </c>
      <c r="M77" s="2" t="s">
        <v>32</v>
      </c>
      <c r="N77" s="2" t="s">
        <v>390</v>
      </c>
      <c r="O77" s="2" t="s">
        <v>80</v>
      </c>
      <c r="P77" s="2" t="s">
        <v>1261</v>
      </c>
      <c r="Q77" s="2" t="s">
        <v>357</v>
      </c>
      <c r="R77" s="2" t="s">
        <v>348</v>
      </c>
      <c r="S77" s="2" t="s">
        <v>35</v>
      </c>
      <c r="T77" s="152">
        <v>2.1749999999999998</v>
      </c>
      <c r="U77" s="2" t="s">
        <v>2128</v>
      </c>
      <c r="V77" s="166">
        <v>1.89E-2</v>
      </c>
      <c r="W77" s="163">
        <v>2.053E-2</v>
      </c>
      <c r="X77" s="4" t="s">
        <v>354</v>
      </c>
      <c r="Y77" s="4" t="s">
        <v>80</v>
      </c>
      <c r="Z77" s="152">
        <v>1350000</v>
      </c>
      <c r="AA77" s="152">
        <v>1</v>
      </c>
      <c r="AB77" s="152">
        <v>112.5</v>
      </c>
      <c r="AD77" s="152">
        <v>1518.75</v>
      </c>
      <c r="AG77" s="2" t="s">
        <v>37</v>
      </c>
      <c r="AH77" s="163">
        <v>3.375E-3</v>
      </c>
      <c r="AI77" s="163">
        <v>2.49241456686599E-3</v>
      </c>
      <c r="AJ77" s="163">
        <v>3.2159671081368499E-4</v>
      </c>
    </row>
    <row r="78" spans="1:36" x14ac:dyDescent="0.2">
      <c r="A78" s="2" t="s">
        <v>26</v>
      </c>
      <c r="B78" s="2">
        <v>229</v>
      </c>
      <c r="C78" s="2" t="s">
        <v>2129</v>
      </c>
      <c r="D78" s="2" t="s">
        <v>2130</v>
      </c>
      <c r="E78" s="4" t="s">
        <v>1269</v>
      </c>
      <c r="F78" s="2" t="s">
        <v>2131</v>
      </c>
      <c r="G78" s="2" t="s">
        <v>2132</v>
      </c>
      <c r="H78" s="2" t="s">
        <v>262</v>
      </c>
      <c r="I78" s="2" t="s">
        <v>699</v>
      </c>
      <c r="J78" s="2" t="s">
        <v>31</v>
      </c>
      <c r="K78" s="2" t="s">
        <v>31</v>
      </c>
      <c r="L78" s="2" t="s">
        <v>268</v>
      </c>
      <c r="M78" s="2" t="s">
        <v>32</v>
      </c>
      <c r="N78" s="2" t="s">
        <v>385</v>
      </c>
      <c r="O78" s="2" t="s">
        <v>80</v>
      </c>
      <c r="P78" s="2" t="s">
        <v>2080</v>
      </c>
      <c r="Q78" s="2" t="s">
        <v>357</v>
      </c>
      <c r="R78" s="2" t="s">
        <v>348</v>
      </c>
      <c r="S78" s="2" t="s">
        <v>35</v>
      </c>
      <c r="T78" s="152">
        <v>1.044</v>
      </c>
      <c r="U78" s="2" t="s">
        <v>1853</v>
      </c>
      <c r="V78" s="166">
        <v>1.8499999999999999E-2</v>
      </c>
      <c r="W78" s="163">
        <v>1.9130000000000001E-2</v>
      </c>
      <c r="X78" s="4" t="s">
        <v>354</v>
      </c>
      <c r="Y78" s="4" t="s">
        <v>80</v>
      </c>
      <c r="Z78" s="152">
        <v>2088158.46</v>
      </c>
      <c r="AA78" s="152">
        <v>1</v>
      </c>
      <c r="AB78" s="152">
        <v>111.87</v>
      </c>
      <c r="AD78" s="152">
        <v>2336.0230000000001</v>
      </c>
      <c r="AG78" s="2" t="s">
        <v>37</v>
      </c>
      <c r="AH78" s="163">
        <v>3.539E-3</v>
      </c>
      <c r="AI78" s="163">
        <v>3.8336378124978802E-3</v>
      </c>
      <c r="AJ78" s="163">
        <v>4.9465499333064102E-4</v>
      </c>
    </row>
    <row r="79" spans="1:36" x14ac:dyDescent="0.2">
      <c r="A79" s="2" t="s">
        <v>26</v>
      </c>
      <c r="B79" s="2">
        <v>229</v>
      </c>
      <c r="C79" s="2" t="s">
        <v>1607</v>
      </c>
      <c r="D79" s="2" t="s">
        <v>1608</v>
      </c>
      <c r="E79" s="4" t="s">
        <v>1269</v>
      </c>
      <c r="F79" s="2" t="s">
        <v>2133</v>
      </c>
      <c r="G79" s="2" t="s">
        <v>2134</v>
      </c>
      <c r="H79" s="2" t="s">
        <v>262</v>
      </c>
      <c r="I79" s="2" t="s">
        <v>699</v>
      </c>
      <c r="J79" s="2" t="s">
        <v>31</v>
      </c>
      <c r="K79" s="2" t="s">
        <v>31</v>
      </c>
      <c r="L79" s="2" t="s">
        <v>268</v>
      </c>
      <c r="M79" s="2" t="s">
        <v>32</v>
      </c>
      <c r="N79" s="2" t="s">
        <v>407</v>
      </c>
      <c r="O79" s="2" t="s">
        <v>80</v>
      </c>
      <c r="P79" s="2" t="s">
        <v>1938</v>
      </c>
      <c r="Q79" s="2" t="s">
        <v>355</v>
      </c>
      <c r="R79" s="2" t="s">
        <v>348</v>
      </c>
      <c r="S79" s="2" t="s">
        <v>35</v>
      </c>
      <c r="T79" s="152">
        <v>1.593</v>
      </c>
      <c r="U79" s="2" t="s">
        <v>2135</v>
      </c>
      <c r="V79" s="166">
        <v>0.03</v>
      </c>
      <c r="W79" s="163">
        <v>3.5979999999999998E-2</v>
      </c>
      <c r="X79" s="4" t="s">
        <v>354</v>
      </c>
      <c r="Y79" s="4" t="s">
        <v>80</v>
      </c>
      <c r="Z79" s="152">
        <v>2732700.14</v>
      </c>
      <c r="AA79" s="152">
        <v>1</v>
      </c>
      <c r="AB79" s="152">
        <v>112.2</v>
      </c>
      <c r="AD79" s="152">
        <v>3066.09</v>
      </c>
      <c r="AG79" s="2" t="s">
        <v>37</v>
      </c>
      <c r="AH79" s="163">
        <v>2.1624000000000001E-2</v>
      </c>
      <c r="AI79" s="163">
        <v>5.0317473418152302E-3</v>
      </c>
      <c r="AJ79" s="163">
        <v>6.4924728666147596E-4</v>
      </c>
    </row>
    <row r="80" spans="1:36" x14ac:dyDescent="0.2">
      <c r="A80" s="2" t="s">
        <v>26</v>
      </c>
      <c r="B80" s="2">
        <v>229</v>
      </c>
      <c r="C80" s="2" t="s">
        <v>1611</v>
      </c>
      <c r="D80" s="2" t="s">
        <v>1612</v>
      </c>
      <c r="E80" s="4" t="s">
        <v>1269</v>
      </c>
      <c r="F80" s="2" t="s">
        <v>2136</v>
      </c>
      <c r="G80" s="2" t="s">
        <v>2137</v>
      </c>
      <c r="H80" s="2" t="s">
        <v>262</v>
      </c>
      <c r="I80" s="2" t="s">
        <v>699</v>
      </c>
      <c r="J80" s="2" t="s">
        <v>31</v>
      </c>
      <c r="K80" s="2" t="s">
        <v>31</v>
      </c>
      <c r="L80" s="2" t="s">
        <v>268</v>
      </c>
      <c r="M80" s="2" t="s">
        <v>32</v>
      </c>
      <c r="N80" s="2" t="s">
        <v>406</v>
      </c>
      <c r="O80" s="2" t="s">
        <v>80</v>
      </c>
      <c r="P80" s="2" t="s">
        <v>1884</v>
      </c>
      <c r="Q80" s="2" t="s">
        <v>355</v>
      </c>
      <c r="R80" s="2" t="s">
        <v>348</v>
      </c>
      <c r="S80" s="2" t="s">
        <v>35</v>
      </c>
      <c r="T80" s="152">
        <v>6.45</v>
      </c>
      <c r="U80" s="2" t="s">
        <v>2138</v>
      </c>
      <c r="V80" s="166">
        <v>3.61E-2</v>
      </c>
      <c r="W80" s="163">
        <v>2.9960000000000001E-2</v>
      </c>
      <c r="X80" s="4" t="s">
        <v>354</v>
      </c>
      <c r="Y80" s="4" t="s">
        <v>80</v>
      </c>
      <c r="Z80" s="152">
        <v>3500000</v>
      </c>
      <c r="AA80" s="152">
        <v>1</v>
      </c>
      <c r="AB80" s="152">
        <v>107.22</v>
      </c>
      <c r="AD80" s="152">
        <v>3752.7</v>
      </c>
      <c r="AG80" s="2" t="s">
        <v>37</v>
      </c>
      <c r="AH80" s="163">
        <v>7.6179999999999998E-3</v>
      </c>
      <c r="AI80" s="163">
        <v>6.1585410008744004E-3</v>
      </c>
      <c r="AJ80" s="163">
        <v>7.9463768011227395E-4</v>
      </c>
    </row>
    <row r="81" spans="1:36" x14ac:dyDescent="0.2">
      <c r="A81" s="2" t="s">
        <v>26</v>
      </c>
      <c r="B81" s="2">
        <v>229</v>
      </c>
      <c r="C81" s="2" t="s">
        <v>1611</v>
      </c>
      <c r="D81" s="2" t="s">
        <v>1612</v>
      </c>
      <c r="E81" s="4" t="s">
        <v>1269</v>
      </c>
      <c r="F81" s="2" t="s">
        <v>2139</v>
      </c>
      <c r="G81" s="2" t="s">
        <v>2140</v>
      </c>
      <c r="H81" s="2" t="s">
        <v>262</v>
      </c>
      <c r="I81" s="2" t="s">
        <v>699</v>
      </c>
      <c r="J81" s="2" t="s">
        <v>31</v>
      </c>
      <c r="K81" s="2" t="s">
        <v>31</v>
      </c>
      <c r="L81" s="2" t="s">
        <v>268</v>
      </c>
      <c r="M81" s="2" t="s">
        <v>32</v>
      </c>
      <c r="N81" s="2" t="s">
        <v>406</v>
      </c>
      <c r="O81" s="2" t="s">
        <v>80</v>
      </c>
      <c r="P81" s="2" t="s">
        <v>1884</v>
      </c>
      <c r="Q81" s="2" t="s">
        <v>355</v>
      </c>
      <c r="R81" s="2" t="s">
        <v>348</v>
      </c>
      <c r="S81" s="2" t="s">
        <v>35</v>
      </c>
      <c r="T81" s="152">
        <v>1.24</v>
      </c>
      <c r="U81" s="2" t="s">
        <v>2141</v>
      </c>
      <c r="V81" s="166">
        <v>2.3E-2</v>
      </c>
      <c r="W81" s="163">
        <v>1.95E-2</v>
      </c>
      <c r="X81" s="4" t="s">
        <v>354</v>
      </c>
      <c r="Y81" s="4" t="s">
        <v>80</v>
      </c>
      <c r="Z81" s="152">
        <v>243548.09</v>
      </c>
      <c r="AA81" s="152">
        <v>1</v>
      </c>
      <c r="AB81" s="152">
        <v>114.63</v>
      </c>
      <c r="AD81" s="152">
        <v>279.17899999999997</v>
      </c>
      <c r="AG81" s="2" t="s">
        <v>37</v>
      </c>
      <c r="AH81" s="163">
        <v>2.5300000000000002E-4</v>
      </c>
      <c r="AI81" s="163">
        <v>4.58159831406636E-4</v>
      </c>
      <c r="AJ81" s="163">
        <v>5.9116447466682198E-5</v>
      </c>
    </row>
    <row r="82" spans="1:36" x14ac:dyDescent="0.2">
      <c r="A82" s="2" t="s">
        <v>26</v>
      </c>
      <c r="B82" s="2">
        <v>229</v>
      </c>
      <c r="C82" s="2" t="s">
        <v>2142</v>
      </c>
      <c r="D82" s="2" t="s">
        <v>2143</v>
      </c>
      <c r="E82" s="4" t="s">
        <v>1269</v>
      </c>
      <c r="F82" s="2" t="s">
        <v>2144</v>
      </c>
      <c r="G82" s="2" t="s">
        <v>2145</v>
      </c>
      <c r="H82" s="2" t="s">
        <v>262</v>
      </c>
      <c r="I82" s="2" t="s">
        <v>914</v>
      </c>
      <c r="J82" s="2" t="s">
        <v>31</v>
      </c>
      <c r="K82" s="2" t="s">
        <v>31</v>
      </c>
      <c r="L82" s="2" t="s">
        <v>268</v>
      </c>
      <c r="M82" s="2" t="s">
        <v>32</v>
      </c>
      <c r="N82" s="2" t="s">
        <v>420</v>
      </c>
      <c r="O82" s="2" t="s">
        <v>80</v>
      </c>
      <c r="P82" s="2" t="s">
        <v>1852</v>
      </c>
      <c r="Q82" s="2" t="s">
        <v>355</v>
      </c>
      <c r="R82" s="2" t="s">
        <v>348</v>
      </c>
      <c r="S82" s="2" t="s">
        <v>35</v>
      </c>
      <c r="T82" s="152">
        <v>2.3519999999999999</v>
      </c>
      <c r="U82" s="2" t="s">
        <v>1874</v>
      </c>
      <c r="V82" s="166">
        <v>2.3900000000000001E-2</v>
      </c>
      <c r="W82" s="163">
        <v>5.0169999999999999E-2</v>
      </c>
      <c r="X82" s="4" t="s">
        <v>354</v>
      </c>
      <c r="Y82" s="4" t="s">
        <v>80</v>
      </c>
      <c r="Z82" s="152">
        <v>186599.7</v>
      </c>
      <c r="AA82" s="152">
        <v>1</v>
      </c>
      <c r="AB82" s="152">
        <v>94.76</v>
      </c>
      <c r="AD82" s="152">
        <v>176.822</v>
      </c>
      <c r="AG82" s="2" t="s">
        <v>37</v>
      </c>
      <c r="AH82" s="163">
        <v>8.3600000000000005E-4</v>
      </c>
      <c r="AI82" s="163">
        <v>2.9018167492022797E-4</v>
      </c>
      <c r="AJ82" s="163">
        <v>3.7442194983676203E-5</v>
      </c>
    </row>
    <row r="83" spans="1:36" x14ac:dyDescent="0.2">
      <c r="A83" s="2" t="s">
        <v>26</v>
      </c>
      <c r="B83" s="2">
        <v>229</v>
      </c>
      <c r="C83" s="2" t="s">
        <v>2146</v>
      </c>
      <c r="D83" s="2" t="s">
        <v>2147</v>
      </c>
      <c r="E83" s="4" t="s">
        <v>1269</v>
      </c>
      <c r="F83" s="2" t="s">
        <v>2148</v>
      </c>
      <c r="G83" s="2" t="s">
        <v>2149</v>
      </c>
      <c r="H83" s="2" t="s">
        <v>262</v>
      </c>
      <c r="I83" s="2" t="s">
        <v>914</v>
      </c>
      <c r="J83" s="2" t="s">
        <v>31</v>
      </c>
      <c r="K83" s="2" t="s">
        <v>31</v>
      </c>
      <c r="L83" s="2" t="s">
        <v>268</v>
      </c>
      <c r="M83" s="2" t="s">
        <v>32</v>
      </c>
      <c r="N83" s="2" t="s">
        <v>387</v>
      </c>
      <c r="O83" s="2" t="s">
        <v>80</v>
      </c>
      <c r="P83" s="2" t="s">
        <v>2010</v>
      </c>
      <c r="Q83" s="2" t="s">
        <v>357</v>
      </c>
      <c r="R83" s="2" t="s">
        <v>348</v>
      </c>
      <c r="S83" s="2" t="s">
        <v>35</v>
      </c>
      <c r="T83" s="152">
        <v>0.249</v>
      </c>
      <c r="U83" s="2" t="s">
        <v>2150</v>
      </c>
      <c r="V83" s="166">
        <v>4.1000000000000002E-2</v>
      </c>
      <c r="W83" s="163">
        <v>5.0410000000000003E-2</v>
      </c>
      <c r="X83" s="4" t="s">
        <v>354</v>
      </c>
      <c r="Y83" s="4" t="s">
        <v>80</v>
      </c>
      <c r="Z83" s="152">
        <v>3949567</v>
      </c>
      <c r="AA83" s="152">
        <v>1</v>
      </c>
      <c r="AB83" s="152">
        <v>100.82</v>
      </c>
      <c r="AD83" s="152">
        <v>3981.953</v>
      </c>
      <c r="AG83" s="2" t="s">
        <v>37</v>
      </c>
      <c r="AH83" s="163">
        <v>1.3165E-2</v>
      </c>
      <c r="AI83" s="163">
        <v>6.5347679222168501E-3</v>
      </c>
      <c r="AJ83" s="163">
        <v>8.4318230909645995E-4</v>
      </c>
    </row>
    <row r="84" spans="1:36" x14ac:dyDescent="0.2">
      <c r="A84" s="2" t="s">
        <v>26</v>
      </c>
      <c r="B84" s="2">
        <v>229</v>
      </c>
      <c r="C84" s="2" t="s">
        <v>2146</v>
      </c>
      <c r="D84" s="2" t="s">
        <v>2147</v>
      </c>
      <c r="E84" s="4" t="s">
        <v>1269</v>
      </c>
      <c r="F84" s="2" t="s">
        <v>2151</v>
      </c>
      <c r="G84" s="2" t="s">
        <v>2152</v>
      </c>
      <c r="H84" s="2" t="s">
        <v>262</v>
      </c>
      <c r="I84" s="2" t="s">
        <v>914</v>
      </c>
      <c r="J84" s="2" t="s">
        <v>31</v>
      </c>
      <c r="K84" s="2" t="s">
        <v>31</v>
      </c>
      <c r="L84" s="2" t="s">
        <v>268</v>
      </c>
      <c r="M84" s="2" t="s">
        <v>32</v>
      </c>
      <c r="N84" s="2" t="s">
        <v>387</v>
      </c>
      <c r="O84" s="2" t="s">
        <v>80</v>
      </c>
      <c r="P84" s="2" t="s">
        <v>1261</v>
      </c>
      <c r="Q84" s="2" t="s">
        <v>357</v>
      </c>
      <c r="R84" s="2" t="s">
        <v>348</v>
      </c>
      <c r="S84" s="2" t="s">
        <v>35</v>
      </c>
      <c r="T84" s="152">
        <v>2.452</v>
      </c>
      <c r="U84" s="2" t="s">
        <v>2153</v>
      </c>
      <c r="V84" s="166">
        <v>1.84E-2</v>
      </c>
      <c r="W84" s="163">
        <v>4.5699999999999998E-2</v>
      </c>
      <c r="X84" s="4" t="s">
        <v>354</v>
      </c>
      <c r="Y84" s="4" t="s">
        <v>80</v>
      </c>
      <c r="Z84" s="152">
        <v>16871000</v>
      </c>
      <c r="AA84" s="152">
        <v>1</v>
      </c>
      <c r="AB84" s="152">
        <v>93.75</v>
      </c>
      <c r="AD84" s="152">
        <v>15816.563</v>
      </c>
      <c r="AG84" s="2" t="s">
        <v>37</v>
      </c>
      <c r="AH84" s="163">
        <v>5.6237000000000002E-2</v>
      </c>
      <c r="AI84" s="163">
        <v>2.5956497628145801E-2</v>
      </c>
      <c r="AJ84" s="163">
        <v>3.34917167168993E-3</v>
      </c>
    </row>
    <row r="85" spans="1:36" x14ac:dyDescent="0.2">
      <c r="A85" s="2" t="s">
        <v>26</v>
      </c>
      <c r="B85" s="2">
        <v>229</v>
      </c>
      <c r="C85" s="2" t="s">
        <v>1615</v>
      </c>
      <c r="D85" s="2" t="s">
        <v>1616</v>
      </c>
      <c r="E85" s="4" t="s">
        <v>1269</v>
      </c>
      <c r="F85" s="2" t="s">
        <v>2154</v>
      </c>
      <c r="G85" s="2" t="s">
        <v>2155</v>
      </c>
      <c r="H85" s="2" t="s">
        <v>262</v>
      </c>
      <c r="I85" s="2" t="s">
        <v>914</v>
      </c>
      <c r="J85" s="2" t="s">
        <v>31</v>
      </c>
      <c r="K85" s="2" t="s">
        <v>31</v>
      </c>
      <c r="L85" s="2" t="s">
        <v>268</v>
      </c>
      <c r="M85" s="2" t="s">
        <v>32</v>
      </c>
      <c r="N85" s="2" t="s">
        <v>387</v>
      </c>
      <c r="O85" s="2" t="s">
        <v>80</v>
      </c>
      <c r="P85" s="2" t="s">
        <v>2010</v>
      </c>
      <c r="Q85" s="2" t="s">
        <v>357</v>
      </c>
      <c r="R85" s="2" t="s">
        <v>348</v>
      </c>
      <c r="S85" s="2" t="s">
        <v>35</v>
      </c>
      <c r="T85" s="152">
        <v>1.4550000000000001</v>
      </c>
      <c r="U85" s="2" t="s">
        <v>2153</v>
      </c>
      <c r="V85" s="166">
        <v>2.9399999999999999E-2</v>
      </c>
      <c r="W85" s="163">
        <v>4.5580000000000002E-2</v>
      </c>
      <c r="X85" s="4" t="s">
        <v>354</v>
      </c>
      <c r="Y85" s="4" t="s">
        <v>80</v>
      </c>
      <c r="Z85" s="152">
        <v>1460917.68</v>
      </c>
      <c r="AA85" s="152">
        <v>1</v>
      </c>
      <c r="AB85" s="152">
        <v>99.19</v>
      </c>
      <c r="AD85" s="152">
        <v>1449.0840000000001</v>
      </c>
      <c r="AG85" s="2" t="s">
        <v>37</v>
      </c>
      <c r="AH85" s="163">
        <v>6.8399999999999997E-3</v>
      </c>
      <c r="AI85" s="163">
        <v>2.3780863771656999E-3</v>
      </c>
      <c r="AJ85" s="163">
        <v>3.0684492343060701E-4</v>
      </c>
    </row>
    <row r="86" spans="1:36" x14ac:dyDescent="0.2">
      <c r="A86" s="2" t="s">
        <v>26</v>
      </c>
      <c r="B86" s="2">
        <v>229</v>
      </c>
      <c r="C86" s="2" t="s">
        <v>1623</v>
      </c>
      <c r="D86" s="2" t="s">
        <v>1624</v>
      </c>
      <c r="E86" s="4" t="s">
        <v>1269</v>
      </c>
      <c r="F86" s="2" t="s">
        <v>2156</v>
      </c>
      <c r="G86" s="2" t="s">
        <v>2157</v>
      </c>
      <c r="H86" s="2" t="s">
        <v>262</v>
      </c>
      <c r="I86" s="2" t="s">
        <v>914</v>
      </c>
      <c r="J86" s="2" t="s">
        <v>31</v>
      </c>
      <c r="K86" s="2" t="s">
        <v>31</v>
      </c>
      <c r="L86" s="2" t="s">
        <v>268</v>
      </c>
      <c r="M86" s="2" t="s">
        <v>32</v>
      </c>
      <c r="N86" s="2" t="s">
        <v>385</v>
      </c>
      <c r="O86" s="2" t="s">
        <v>80</v>
      </c>
      <c r="P86" s="2" t="s">
        <v>1922</v>
      </c>
      <c r="Q86" s="2" t="s">
        <v>357</v>
      </c>
      <c r="R86" s="2" t="s">
        <v>348</v>
      </c>
      <c r="S86" s="2" t="s">
        <v>35</v>
      </c>
      <c r="T86" s="152">
        <v>1.4410000000000001</v>
      </c>
      <c r="U86" s="2" t="s">
        <v>2153</v>
      </c>
      <c r="V86" s="166">
        <v>0.114</v>
      </c>
      <c r="W86" s="163">
        <v>6.4250000000000002E-2</v>
      </c>
      <c r="X86" s="4" t="s">
        <v>354</v>
      </c>
      <c r="Y86" s="4" t="s">
        <v>80</v>
      </c>
      <c r="Z86" s="152">
        <v>7945950</v>
      </c>
      <c r="AA86" s="152">
        <v>1</v>
      </c>
      <c r="AB86" s="152">
        <v>100.84</v>
      </c>
      <c r="AD86" s="152">
        <v>8012.6959999999999</v>
      </c>
      <c r="AG86" s="2" t="s">
        <v>37</v>
      </c>
      <c r="AH86" s="163">
        <v>2.4830999999999999E-2</v>
      </c>
      <c r="AI86" s="163">
        <v>1.31496034109765E-2</v>
      </c>
      <c r="AJ86" s="163">
        <v>1.6966957510571399E-3</v>
      </c>
    </row>
    <row r="87" spans="1:36" x14ac:dyDescent="0.2">
      <c r="A87" s="2" t="s">
        <v>26</v>
      </c>
      <c r="B87" s="2">
        <v>229</v>
      </c>
      <c r="C87" s="2" t="s">
        <v>1623</v>
      </c>
      <c r="D87" s="2" t="s">
        <v>1624</v>
      </c>
      <c r="E87" s="4" t="s">
        <v>1269</v>
      </c>
      <c r="F87" s="2" t="s">
        <v>2158</v>
      </c>
      <c r="G87" s="2" t="s">
        <v>2159</v>
      </c>
      <c r="H87" s="2" t="s">
        <v>262</v>
      </c>
      <c r="I87" s="2" t="s">
        <v>914</v>
      </c>
      <c r="J87" s="2" t="s">
        <v>31</v>
      </c>
      <c r="K87" s="2" t="s">
        <v>31</v>
      </c>
      <c r="L87" s="2" t="s">
        <v>268</v>
      </c>
      <c r="M87" s="2" t="s">
        <v>32</v>
      </c>
      <c r="N87" t="s">
        <v>385</v>
      </c>
      <c r="O87" s="2" t="s">
        <v>80</v>
      </c>
      <c r="P87" s="2" t="s">
        <v>1922</v>
      </c>
      <c r="Q87" s="2" t="s">
        <v>357</v>
      </c>
      <c r="R87" s="2" t="s">
        <v>348</v>
      </c>
      <c r="S87" s="2" t="s">
        <v>35</v>
      </c>
      <c r="T87" s="152">
        <v>2.9860000000000002</v>
      </c>
      <c r="U87" s="2" t="s">
        <v>2160</v>
      </c>
      <c r="V87" s="166">
        <v>7.22E-2</v>
      </c>
      <c r="W87" s="163">
        <v>6.4259999999999998E-2</v>
      </c>
      <c r="X87" s="4" t="s">
        <v>354</v>
      </c>
      <c r="Y87" s="4" t="s">
        <v>80</v>
      </c>
      <c r="Z87" s="152">
        <v>2396000</v>
      </c>
      <c r="AA87" s="152">
        <v>1</v>
      </c>
      <c r="AB87" s="152">
        <v>103.85</v>
      </c>
      <c r="AD87" s="152">
        <v>2488.2460000000001</v>
      </c>
      <c r="AG87" s="2" t="s">
        <v>37</v>
      </c>
      <c r="AH87" s="163">
        <v>0</v>
      </c>
      <c r="AI87" s="163">
        <v>4.0834505852484198E-3</v>
      </c>
      <c r="AJ87" s="163">
        <v>5.2688838142901E-4</v>
      </c>
    </row>
    <row r="88" spans="1:36" x14ac:dyDescent="0.2">
      <c r="A88" s="2" t="s">
        <v>26</v>
      </c>
      <c r="B88" s="2">
        <v>229</v>
      </c>
      <c r="C88" s="2" t="s">
        <v>2161</v>
      </c>
      <c r="D88" s="2" t="s">
        <v>2162</v>
      </c>
      <c r="E88" s="4" t="s">
        <v>1269</v>
      </c>
      <c r="F88" s="2" t="s">
        <v>2163</v>
      </c>
      <c r="G88" s="2" t="s">
        <v>2164</v>
      </c>
      <c r="H88" s="2" t="s">
        <v>262</v>
      </c>
      <c r="I88" s="2" t="s">
        <v>699</v>
      </c>
      <c r="J88" s="2" t="s">
        <v>31</v>
      </c>
      <c r="K88" s="2" t="s">
        <v>31</v>
      </c>
      <c r="L88" s="2" t="s">
        <v>268</v>
      </c>
      <c r="M88" s="2" t="s">
        <v>32</v>
      </c>
      <c r="N88" s="2" t="s">
        <v>389</v>
      </c>
      <c r="O88" s="2" t="s">
        <v>80</v>
      </c>
      <c r="P88" s="2" t="s">
        <v>2165</v>
      </c>
      <c r="Q88" s="2" t="s">
        <v>357</v>
      </c>
      <c r="R88" s="2" t="s">
        <v>348</v>
      </c>
      <c r="S88" s="2" t="s">
        <v>35</v>
      </c>
      <c r="T88" s="152">
        <v>3.6669999999999998</v>
      </c>
      <c r="U88" s="2" t="s">
        <v>2166</v>
      </c>
      <c r="V88" s="166">
        <v>2.07E-2</v>
      </c>
      <c r="W88" s="163">
        <v>4.2130000000000001E-2</v>
      </c>
      <c r="X88" s="4" t="s">
        <v>354</v>
      </c>
      <c r="Y88" s="4" t="s">
        <v>80</v>
      </c>
      <c r="Z88" s="152">
        <v>4316070</v>
      </c>
      <c r="AA88" s="152">
        <v>1</v>
      </c>
      <c r="AB88" s="152">
        <v>101.49</v>
      </c>
      <c r="AD88" s="152">
        <v>4380.3789999999999</v>
      </c>
      <c r="AG88" s="2" t="s">
        <v>37</v>
      </c>
      <c r="AH88" s="163">
        <v>9.3130000000000001E-3</v>
      </c>
      <c r="AI88" s="163">
        <v>7.1886232310344302E-3</v>
      </c>
      <c r="AJ88" s="163">
        <v>9.2754938007221898E-4</v>
      </c>
    </row>
    <row r="89" spans="1:36" x14ac:dyDescent="0.2">
      <c r="A89" s="2" t="s">
        <v>26</v>
      </c>
      <c r="B89" s="2">
        <v>229</v>
      </c>
      <c r="C89" s="2" t="s">
        <v>2167</v>
      </c>
      <c r="D89" s="2" t="s">
        <v>2168</v>
      </c>
      <c r="E89" s="4" t="s">
        <v>1269</v>
      </c>
      <c r="F89" s="2" t="s">
        <v>2169</v>
      </c>
      <c r="G89" s="2" t="s">
        <v>2170</v>
      </c>
      <c r="H89" s="2" t="s">
        <v>262</v>
      </c>
      <c r="I89" s="2" t="s">
        <v>699</v>
      </c>
      <c r="J89" s="2" t="s">
        <v>31</v>
      </c>
      <c r="K89" s="2" t="s">
        <v>31</v>
      </c>
      <c r="L89" s="2" t="s">
        <v>268</v>
      </c>
      <c r="M89" s="2" t="s">
        <v>32</v>
      </c>
      <c r="N89" s="2" t="s">
        <v>420</v>
      </c>
      <c r="O89" s="2" t="s">
        <v>80</v>
      </c>
      <c r="P89" s="2" t="s">
        <v>1126</v>
      </c>
      <c r="Q89" s="2" t="s">
        <v>355</v>
      </c>
      <c r="R89" s="2" t="s">
        <v>348</v>
      </c>
      <c r="S89" s="2" t="s">
        <v>35</v>
      </c>
      <c r="T89" s="152">
        <v>12.143000000000001</v>
      </c>
      <c r="U89" s="2" t="s">
        <v>2171</v>
      </c>
      <c r="V89" s="166">
        <v>2.07E-2</v>
      </c>
      <c r="W89" s="163">
        <v>2.7869999999999999E-2</v>
      </c>
      <c r="X89" s="4" t="s">
        <v>354</v>
      </c>
      <c r="Y89" s="4" t="s">
        <v>80</v>
      </c>
      <c r="Z89" s="152">
        <v>5090454.92</v>
      </c>
      <c r="AA89" s="152">
        <v>1</v>
      </c>
      <c r="AB89" s="152">
        <v>101.58</v>
      </c>
      <c r="AD89" s="152">
        <v>5170.884</v>
      </c>
      <c r="AG89" s="2" t="s">
        <v>37</v>
      </c>
      <c r="AH89" s="163">
        <v>1.1180000000000001E-3</v>
      </c>
      <c r="AI89" s="163">
        <v>8.4859172830927098E-3</v>
      </c>
      <c r="AJ89" s="163">
        <v>1.094939470648E-3</v>
      </c>
    </row>
    <row r="90" spans="1:36" x14ac:dyDescent="0.2">
      <c r="A90" s="2" t="s">
        <v>26</v>
      </c>
      <c r="B90" s="2">
        <v>229</v>
      </c>
      <c r="C90" s="2" t="s">
        <v>2172</v>
      </c>
      <c r="D90" s="2" t="s">
        <v>2173</v>
      </c>
      <c r="E90" s="4" t="s">
        <v>1269</v>
      </c>
      <c r="F90" s="2" t="s">
        <v>2174</v>
      </c>
      <c r="G90" s="2" t="s">
        <v>2175</v>
      </c>
      <c r="H90" s="2" t="s">
        <v>262</v>
      </c>
      <c r="I90" s="2" t="s">
        <v>699</v>
      </c>
      <c r="J90" s="2" t="s">
        <v>31</v>
      </c>
      <c r="K90" s="2" t="s">
        <v>31</v>
      </c>
      <c r="L90" s="2" t="s">
        <v>268</v>
      </c>
      <c r="M90" s="2" t="s">
        <v>32</v>
      </c>
      <c r="N90" s="2" t="s">
        <v>390</v>
      </c>
      <c r="O90" s="2" t="s">
        <v>80</v>
      </c>
      <c r="P90" s="2" t="s">
        <v>1126</v>
      </c>
      <c r="Q90" s="2" t="s">
        <v>355</v>
      </c>
      <c r="R90" s="2" t="s">
        <v>348</v>
      </c>
      <c r="S90" s="2" t="s">
        <v>35</v>
      </c>
      <c r="T90" s="152">
        <v>3.246</v>
      </c>
      <c r="U90" s="2" t="s">
        <v>2176</v>
      </c>
      <c r="V90" s="166">
        <v>1.4999999999999999E-2</v>
      </c>
      <c r="W90" s="163">
        <v>1.8880000000000001E-2</v>
      </c>
      <c r="X90" s="4" t="s">
        <v>354</v>
      </c>
      <c r="Y90" s="4" t="s">
        <v>80</v>
      </c>
      <c r="Z90" s="152">
        <v>5088161.99</v>
      </c>
      <c r="AA90" s="152">
        <v>1</v>
      </c>
      <c r="AB90" s="152">
        <v>110.62</v>
      </c>
      <c r="AD90" s="152">
        <v>5628.5249999999996</v>
      </c>
      <c r="AG90" s="2" t="s">
        <v>37</v>
      </c>
      <c r="AH90" s="163">
        <v>1.5630000000000002E-2</v>
      </c>
      <c r="AI90" s="163">
        <v>9.2369495867536001E-3</v>
      </c>
      <c r="AJ90" s="163">
        <v>1.1918453071741799E-3</v>
      </c>
    </row>
    <row r="91" spans="1:36" x14ac:dyDescent="0.2">
      <c r="A91" s="2" t="s">
        <v>26</v>
      </c>
      <c r="B91" s="2">
        <v>229</v>
      </c>
      <c r="C91" s="2" t="s">
        <v>2177</v>
      </c>
      <c r="D91" s="2" t="s">
        <v>2178</v>
      </c>
      <c r="E91" s="4" t="s">
        <v>1269</v>
      </c>
      <c r="F91" s="2" t="s">
        <v>2179</v>
      </c>
      <c r="G91" s="2" t="s">
        <v>2180</v>
      </c>
      <c r="H91" s="2" t="s">
        <v>262</v>
      </c>
      <c r="I91" s="2" t="s">
        <v>914</v>
      </c>
      <c r="J91" s="2" t="s">
        <v>31</v>
      </c>
      <c r="K91" s="2" t="s">
        <v>31</v>
      </c>
      <c r="L91" s="2" t="s">
        <v>268</v>
      </c>
      <c r="M91" s="2" t="s">
        <v>1286</v>
      </c>
      <c r="N91" s="2" t="s">
        <v>396</v>
      </c>
      <c r="O91" s="2" t="s">
        <v>80</v>
      </c>
      <c r="P91" s="2" t="s">
        <v>1864</v>
      </c>
      <c r="Q91" s="2" t="s">
        <v>355</v>
      </c>
      <c r="R91" s="2" t="s">
        <v>348</v>
      </c>
      <c r="S91" s="2" t="s">
        <v>35</v>
      </c>
      <c r="T91" s="152">
        <v>4.1399999999999997</v>
      </c>
      <c r="U91" s="2" t="s">
        <v>2181</v>
      </c>
      <c r="V91" s="166">
        <v>6.7000000000000004E-2</v>
      </c>
      <c r="W91" s="163">
        <v>6.089E-2</v>
      </c>
      <c r="X91" s="4" t="s">
        <v>354</v>
      </c>
      <c r="Y91" s="4" t="s">
        <v>80</v>
      </c>
      <c r="Z91" s="152">
        <v>2281000</v>
      </c>
      <c r="AA91" s="152">
        <v>1</v>
      </c>
      <c r="AB91" s="152">
        <v>103.21</v>
      </c>
      <c r="AD91" s="152">
        <v>2354.2199999999998</v>
      </c>
      <c r="AG91" s="2" t="s">
        <v>37</v>
      </c>
      <c r="AH91" s="163">
        <v>0</v>
      </c>
      <c r="AI91" s="163">
        <v>3.86350121537364E-3</v>
      </c>
      <c r="AJ91" s="163">
        <v>4.9850827370631395E-4</v>
      </c>
    </row>
    <row r="92" spans="1:36" x14ac:dyDescent="0.2">
      <c r="A92" s="2" t="s">
        <v>26</v>
      </c>
      <c r="B92" s="2">
        <v>229</v>
      </c>
      <c r="C92" s="2" t="s">
        <v>2182</v>
      </c>
      <c r="D92" s="2" t="s">
        <v>2183</v>
      </c>
      <c r="E92" s="4" t="s">
        <v>1269</v>
      </c>
      <c r="F92" s="2" t="s">
        <v>2184</v>
      </c>
      <c r="G92" s="2" t="s">
        <v>2185</v>
      </c>
      <c r="H92" s="2" t="s">
        <v>262</v>
      </c>
      <c r="I92" s="2" t="s">
        <v>699</v>
      </c>
      <c r="J92" s="2" t="s">
        <v>31</v>
      </c>
      <c r="K92" s="2" t="s">
        <v>31</v>
      </c>
      <c r="L92" s="2" t="s">
        <v>268</v>
      </c>
      <c r="M92" s="2" t="s">
        <v>32</v>
      </c>
      <c r="N92" s="2" t="s">
        <v>383</v>
      </c>
      <c r="O92" s="2" t="s">
        <v>80</v>
      </c>
      <c r="P92" s="2" t="s">
        <v>2186</v>
      </c>
      <c r="Q92" s="2" t="s">
        <v>255</v>
      </c>
      <c r="R92" s="2" t="s">
        <v>350</v>
      </c>
      <c r="S92" s="2" t="s">
        <v>35</v>
      </c>
      <c r="T92" s="152">
        <v>2.7650000000000001</v>
      </c>
      <c r="U92" s="2" t="s">
        <v>2004</v>
      </c>
      <c r="V92" s="166">
        <v>1.4800000000000001E-2</v>
      </c>
      <c r="W92" s="163">
        <v>3.6080000000000001E-2</v>
      </c>
      <c r="X92" s="4" t="s">
        <v>354</v>
      </c>
      <c r="Y92" s="4" t="s">
        <v>80</v>
      </c>
      <c r="Z92" s="152">
        <v>2099999.92</v>
      </c>
      <c r="AA92" s="152">
        <v>1</v>
      </c>
      <c r="AB92" s="152">
        <v>103.65</v>
      </c>
      <c r="AD92" s="152">
        <v>2176.65</v>
      </c>
      <c r="AG92" s="2" t="s">
        <v>37</v>
      </c>
      <c r="AH92" s="163">
        <v>2.4130000000000002E-3</v>
      </c>
      <c r="AI92" s="163">
        <v>3.57209149649241E-3</v>
      </c>
      <c r="AJ92" s="163">
        <v>4.6090762398407202E-4</v>
      </c>
    </row>
    <row r="93" spans="1:36" x14ac:dyDescent="0.2">
      <c r="A93" s="2" t="s">
        <v>26</v>
      </c>
      <c r="B93" s="2">
        <v>229</v>
      </c>
      <c r="C93" s="2" t="s">
        <v>2182</v>
      </c>
      <c r="D93" s="2" t="s">
        <v>2183</v>
      </c>
      <c r="E93" s="4" t="s">
        <v>1269</v>
      </c>
      <c r="F93" s="2" t="s">
        <v>2187</v>
      </c>
      <c r="G93" s="2" t="s">
        <v>2188</v>
      </c>
      <c r="H93" s="2" t="s">
        <v>262</v>
      </c>
      <c r="I93" s="2" t="s">
        <v>914</v>
      </c>
      <c r="J93" s="2" t="s">
        <v>31</v>
      </c>
      <c r="K93" s="2" t="s">
        <v>31</v>
      </c>
      <c r="L93" s="2" t="s">
        <v>268</v>
      </c>
      <c r="M93" s="2" t="s">
        <v>32</v>
      </c>
      <c r="N93" s="2" t="s">
        <v>383</v>
      </c>
      <c r="O93" s="2" t="s">
        <v>80</v>
      </c>
      <c r="P93" s="2" t="s">
        <v>2186</v>
      </c>
      <c r="Q93" s="2" t="s">
        <v>255</v>
      </c>
      <c r="R93" s="2" t="s">
        <v>350</v>
      </c>
      <c r="S93" s="2" t="s">
        <v>35</v>
      </c>
      <c r="T93" s="152">
        <v>3.9910000000000001</v>
      </c>
      <c r="U93" s="2" t="s">
        <v>2189</v>
      </c>
      <c r="V93" s="166">
        <v>6.9500000000000006E-2</v>
      </c>
      <c r="W93" s="163">
        <v>6.2260000000000003E-2</v>
      </c>
      <c r="X93" s="4" t="s">
        <v>354</v>
      </c>
      <c r="Y93" s="4" t="s">
        <v>80</v>
      </c>
      <c r="Z93" s="152">
        <v>5062000</v>
      </c>
      <c r="AA93" s="152">
        <v>1</v>
      </c>
      <c r="AB93" s="152">
        <v>105</v>
      </c>
      <c r="AD93" s="152">
        <v>5315.1</v>
      </c>
      <c r="AG93" s="2" t="s">
        <v>37</v>
      </c>
      <c r="AH93" s="163">
        <v>2.1637E-2</v>
      </c>
      <c r="AI93" s="163">
        <v>8.72258940862514E-3</v>
      </c>
      <c r="AJ93" s="163">
        <v>1.1254773186145301E-3</v>
      </c>
    </row>
    <row r="94" spans="1:36" x14ac:dyDescent="0.2">
      <c r="A94" s="2" t="s">
        <v>26</v>
      </c>
      <c r="B94" s="2">
        <v>229</v>
      </c>
      <c r="C94" s="2" t="s">
        <v>2190</v>
      </c>
      <c r="D94" s="2" t="s">
        <v>2191</v>
      </c>
      <c r="E94" s="4" t="s">
        <v>1269</v>
      </c>
      <c r="F94" s="2" t="s">
        <v>2192</v>
      </c>
      <c r="G94" s="2" t="s">
        <v>2193</v>
      </c>
      <c r="H94" s="2" t="s">
        <v>262</v>
      </c>
      <c r="I94" s="2" t="s">
        <v>699</v>
      </c>
      <c r="J94" s="2" t="s">
        <v>31</v>
      </c>
      <c r="K94" s="2" t="s">
        <v>31</v>
      </c>
      <c r="L94" s="2" t="s">
        <v>268</v>
      </c>
      <c r="M94" s="2" t="s">
        <v>32</v>
      </c>
      <c r="N94" s="2" t="s">
        <v>406</v>
      </c>
      <c r="O94" s="2" t="s">
        <v>80</v>
      </c>
      <c r="P94" s="2" t="s">
        <v>1960</v>
      </c>
      <c r="Q94" s="2" t="s">
        <v>357</v>
      </c>
      <c r="R94" s="2" t="s">
        <v>348</v>
      </c>
      <c r="S94" s="2" t="s">
        <v>35</v>
      </c>
      <c r="T94" s="152">
        <v>1.954</v>
      </c>
      <c r="U94" s="2" t="s">
        <v>2090</v>
      </c>
      <c r="V94" s="166">
        <v>8.3000000000000001E-3</v>
      </c>
      <c r="W94" s="163">
        <v>1.721E-2</v>
      </c>
      <c r="X94" s="4" t="s">
        <v>354</v>
      </c>
      <c r="Y94" s="4" t="s">
        <v>80</v>
      </c>
      <c r="Z94" s="152">
        <v>7345749.0599999996</v>
      </c>
      <c r="AA94" s="152">
        <v>1</v>
      </c>
      <c r="AB94" s="152">
        <v>111.05</v>
      </c>
      <c r="AD94" s="152">
        <v>8157.4539999999997</v>
      </c>
      <c r="AG94" s="2" t="s">
        <v>37</v>
      </c>
      <c r="AH94" s="163">
        <v>5.3299999999999997E-3</v>
      </c>
      <c r="AI94" s="163">
        <v>1.33871657635901E-2</v>
      </c>
      <c r="AJ94" s="163">
        <v>1.72734846518799E-3</v>
      </c>
    </row>
    <row r="95" spans="1:36" x14ac:dyDescent="0.2">
      <c r="A95" s="2" t="s">
        <v>26</v>
      </c>
      <c r="B95" s="2">
        <v>229</v>
      </c>
      <c r="C95" s="2" t="s">
        <v>2194</v>
      </c>
      <c r="D95" s="2" t="s">
        <v>2195</v>
      </c>
      <c r="E95" s="4" t="s">
        <v>1269</v>
      </c>
      <c r="F95" s="2" t="s">
        <v>2196</v>
      </c>
      <c r="G95" s="2" t="s">
        <v>2197</v>
      </c>
      <c r="H95" s="2" t="s">
        <v>262</v>
      </c>
      <c r="I95" s="2" t="s">
        <v>914</v>
      </c>
      <c r="J95" s="2" t="s">
        <v>31</v>
      </c>
      <c r="K95" s="2" t="s">
        <v>31</v>
      </c>
      <c r="L95" s="2" t="s">
        <v>268</v>
      </c>
      <c r="M95" s="2" t="s">
        <v>32</v>
      </c>
      <c r="N95" s="2" t="s">
        <v>396</v>
      </c>
      <c r="O95" s="2" t="s">
        <v>80</v>
      </c>
      <c r="P95" s="2" t="s">
        <v>1884</v>
      </c>
      <c r="Q95" s="2" t="s">
        <v>355</v>
      </c>
      <c r="R95" s="2" t="s">
        <v>348</v>
      </c>
      <c r="S95" s="2" t="s">
        <v>35</v>
      </c>
      <c r="T95" s="152">
        <v>0.56399999999999995</v>
      </c>
      <c r="U95" s="2" t="s">
        <v>2198</v>
      </c>
      <c r="V95" s="166">
        <v>2.3599999999999999E-2</v>
      </c>
      <c r="W95" s="163">
        <v>4.5929999999999999E-2</v>
      </c>
      <c r="X95" s="4" t="s">
        <v>354</v>
      </c>
      <c r="Y95" s="4" t="s">
        <v>80</v>
      </c>
      <c r="Z95" s="152">
        <v>583560.41</v>
      </c>
      <c r="AA95" s="152">
        <v>1</v>
      </c>
      <c r="AB95" s="152">
        <v>99.23</v>
      </c>
      <c r="AD95" s="152">
        <v>579.06700000000001</v>
      </c>
      <c r="AG95" s="2" t="s">
        <v>37</v>
      </c>
      <c r="AH95" s="163">
        <v>5.0520000000000001E-3</v>
      </c>
      <c r="AI95" s="163">
        <v>9.5030453539951098E-4</v>
      </c>
      <c r="AJ95" s="163">
        <v>1.2261796930520101E-4</v>
      </c>
    </row>
    <row r="96" spans="1:36" x14ac:dyDescent="0.2">
      <c r="A96" s="2" t="s">
        <v>26</v>
      </c>
      <c r="B96" s="2">
        <v>229</v>
      </c>
      <c r="C96" s="2" t="s">
        <v>1651</v>
      </c>
      <c r="D96" s="2" t="s">
        <v>1652</v>
      </c>
      <c r="E96" s="4" t="s">
        <v>1269</v>
      </c>
      <c r="F96" s="2" t="s">
        <v>2199</v>
      </c>
      <c r="G96" s="2" t="s">
        <v>2200</v>
      </c>
      <c r="H96" s="2" t="s">
        <v>262</v>
      </c>
      <c r="I96" s="2" t="s">
        <v>914</v>
      </c>
      <c r="J96" s="2" t="s">
        <v>31</v>
      </c>
      <c r="K96" s="2" t="s">
        <v>31</v>
      </c>
      <c r="L96" s="2" t="s">
        <v>268</v>
      </c>
      <c r="M96" s="2" t="s">
        <v>32</v>
      </c>
      <c r="N96" s="2" t="s">
        <v>427</v>
      </c>
      <c r="O96" s="2" t="s">
        <v>80</v>
      </c>
      <c r="P96" s="2" t="s">
        <v>1852</v>
      </c>
      <c r="Q96" s="2" t="s">
        <v>355</v>
      </c>
      <c r="R96" s="2" t="s">
        <v>348</v>
      </c>
      <c r="S96" s="2" t="s">
        <v>35</v>
      </c>
      <c r="T96" s="152">
        <v>0.745</v>
      </c>
      <c r="U96" s="2" t="s">
        <v>2201</v>
      </c>
      <c r="V96" s="166">
        <v>4.1399999999999999E-2</v>
      </c>
      <c r="W96" s="163">
        <v>5.0970000000000001E-2</v>
      </c>
      <c r="X96" s="4" t="s">
        <v>354</v>
      </c>
      <c r="Y96" s="4" t="s">
        <v>80</v>
      </c>
      <c r="Z96" s="152">
        <v>1651069.28</v>
      </c>
      <c r="AA96" s="152">
        <v>1</v>
      </c>
      <c r="AB96" s="152">
        <v>100.34</v>
      </c>
      <c r="AD96" s="152">
        <v>1656.683</v>
      </c>
      <c r="AG96" s="2" t="s">
        <v>37</v>
      </c>
      <c r="AH96" s="163">
        <v>7.3340000000000002E-3</v>
      </c>
      <c r="AI96" s="163">
        <v>2.71877572437849E-3</v>
      </c>
      <c r="AJ96" s="163">
        <v>3.5080413267670802E-4</v>
      </c>
    </row>
    <row r="97" spans="1:36" x14ac:dyDescent="0.2">
      <c r="A97" s="2" t="s">
        <v>26</v>
      </c>
      <c r="B97" s="2">
        <v>229</v>
      </c>
      <c r="C97" s="2" t="s">
        <v>1651</v>
      </c>
      <c r="D97" s="2" t="s">
        <v>1652</v>
      </c>
      <c r="E97" s="4" t="s">
        <v>1269</v>
      </c>
      <c r="F97" s="2" t="s">
        <v>2202</v>
      </c>
      <c r="G97" s="2" t="s">
        <v>2203</v>
      </c>
      <c r="H97" s="2" t="s">
        <v>262</v>
      </c>
      <c r="I97" s="2" t="s">
        <v>914</v>
      </c>
      <c r="J97" s="2" t="s">
        <v>31</v>
      </c>
      <c r="K97" s="2" t="s">
        <v>31</v>
      </c>
      <c r="L97" s="2" t="s">
        <v>268</v>
      </c>
      <c r="M97" s="2" t="s">
        <v>32</v>
      </c>
      <c r="N97" s="2" t="s">
        <v>427</v>
      </c>
      <c r="O97" s="2" t="s">
        <v>80</v>
      </c>
      <c r="P97" s="2" t="s">
        <v>1852</v>
      </c>
      <c r="Q97" s="2" t="s">
        <v>355</v>
      </c>
      <c r="R97" s="2" t="s">
        <v>348</v>
      </c>
      <c r="S97" s="2" t="s">
        <v>35</v>
      </c>
      <c r="T97" s="152">
        <v>3.673</v>
      </c>
      <c r="U97" s="2" t="s">
        <v>2204</v>
      </c>
      <c r="V97" s="166">
        <v>4.7300000000000002E-2</v>
      </c>
      <c r="W97" s="163">
        <v>5.1670000000000001E-2</v>
      </c>
      <c r="X97" s="4" t="s">
        <v>354</v>
      </c>
      <c r="Y97" s="4" t="s">
        <v>80</v>
      </c>
      <c r="Z97" s="152">
        <v>5000000</v>
      </c>
      <c r="AA97" s="152">
        <v>1</v>
      </c>
      <c r="AB97" s="152">
        <v>99.88</v>
      </c>
      <c r="AD97" s="152">
        <v>4994</v>
      </c>
      <c r="AG97" s="2" t="s">
        <v>37</v>
      </c>
      <c r="AH97" s="163">
        <v>1.2661E-2</v>
      </c>
      <c r="AI97" s="163">
        <v>8.1956334794592595E-3</v>
      </c>
      <c r="AJ97" s="163">
        <v>1.0574840979776399E-3</v>
      </c>
    </row>
    <row r="98" spans="1:36" x14ac:dyDescent="0.2">
      <c r="A98" s="2" t="s">
        <v>26</v>
      </c>
      <c r="B98" s="2">
        <v>229</v>
      </c>
      <c r="C98" s="2" t="s">
        <v>1655</v>
      </c>
      <c r="D98" s="2" t="s">
        <v>1656</v>
      </c>
      <c r="E98" s="4" t="s">
        <v>1269</v>
      </c>
      <c r="F98" s="2" t="s">
        <v>2205</v>
      </c>
      <c r="G98" s="2" t="s">
        <v>2206</v>
      </c>
      <c r="H98" s="2" t="s">
        <v>262</v>
      </c>
      <c r="I98" s="2" t="s">
        <v>699</v>
      </c>
      <c r="J98" s="2" t="s">
        <v>31</v>
      </c>
      <c r="K98" s="2" t="s">
        <v>31</v>
      </c>
      <c r="L98" s="2" t="s">
        <v>268</v>
      </c>
      <c r="M98" s="2" t="s">
        <v>32</v>
      </c>
      <c r="N98" s="2" t="s">
        <v>406</v>
      </c>
      <c r="O98" s="2" t="s">
        <v>80</v>
      </c>
      <c r="P98" s="2" t="s">
        <v>2035</v>
      </c>
      <c r="Q98" s="2" t="s">
        <v>357</v>
      </c>
      <c r="R98" s="2" t="s">
        <v>348</v>
      </c>
      <c r="S98" s="2" t="s">
        <v>35</v>
      </c>
      <c r="T98" s="152">
        <v>3.1419999999999999</v>
      </c>
      <c r="U98" s="2" t="s">
        <v>2207</v>
      </c>
      <c r="V98" s="166">
        <v>1.34E-2</v>
      </c>
      <c r="W98" s="163">
        <v>2.206E-2</v>
      </c>
      <c r="X98" s="4" t="s">
        <v>354</v>
      </c>
      <c r="Y98" s="4" t="s">
        <v>80</v>
      </c>
      <c r="Z98" s="152">
        <v>13240527.34</v>
      </c>
      <c r="AA98" s="152">
        <v>1</v>
      </c>
      <c r="AB98" s="152">
        <v>110.26</v>
      </c>
      <c r="AD98" s="152">
        <v>14599.004999999999</v>
      </c>
      <c r="AG98" s="2" t="s">
        <v>37</v>
      </c>
      <c r="AH98" s="163">
        <v>4.2820000000000002E-3</v>
      </c>
      <c r="AI98" s="163">
        <v>2.39583696020301E-2</v>
      </c>
      <c r="AJ98" s="163">
        <v>3.0913528443062398E-3</v>
      </c>
    </row>
    <row r="99" spans="1:36" x14ac:dyDescent="0.2">
      <c r="A99" s="2" t="s">
        <v>26</v>
      </c>
      <c r="B99" s="2">
        <v>229</v>
      </c>
      <c r="C99" s="2" t="s">
        <v>1655</v>
      </c>
      <c r="D99" s="2" t="s">
        <v>1656</v>
      </c>
      <c r="E99" s="4" t="s">
        <v>1269</v>
      </c>
      <c r="F99" s="2" t="s">
        <v>2208</v>
      </c>
      <c r="G99" s="2" t="s">
        <v>2209</v>
      </c>
      <c r="H99" s="2" t="s">
        <v>262</v>
      </c>
      <c r="I99" s="2" t="s">
        <v>699</v>
      </c>
      <c r="J99" s="2" t="s">
        <v>31</v>
      </c>
      <c r="K99" s="2" t="s">
        <v>31</v>
      </c>
      <c r="L99" s="2" t="s">
        <v>268</v>
      </c>
      <c r="M99" s="2" t="s">
        <v>32</v>
      </c>
      <c r="N99" s="2" t="s">
        <v>406</v>
      </c>
      <c r="O99" s="2" t="s">
        <v>80</v>
      </c>
      <c r="P99" s="2" t="s">
        <v>2035</v>
      </c>
      <c r="Q99" s="2" t="s">
        <v>357</v>
      </c>
      <c r="R99" s="2" t="s">
        <v>348</v>
      </c>
      <c r="S99" s="2" t="s">
        <v>35</v>
      </c>
      <c r="T99" s="152">
        <v>2.8639999999999999</v>
      </c>
      <c r="U99" s="2" t="s">
        <v>2030</v>
      </c>
      <c r="V99" s="166">
        <v>1.77E-2</v>
      </c>
      <c r="W99" s="163">
        <v>2.0539999999999999E-2</v>
      </c>
      <c r="X99" s="4" t="s">
        <v>354</v>
      </c>
      <c r="Y99" s="4" t="s">
        <v>80</v>
      </c>
      <c r="Z99" s="152">
        <v>6380486.6100000003</v>
      </c>
      <c r="AA99" s="152">
        <v>1</v>
      </c>
      <c r="AB99" s="152">
        <v>111.11</v>
      </c>
      <c r="AD99" s="152">
        <v>7089.3590000000004</v>
      </c>
      <c r="AG99" s="2" t="s">
        <v>37</v>
      </c>
      <c r="AH99" s="163">
        <v>2.3140000000000001E-3</v>
      </c>
      <c r="AI99" s="163">
        <v>1.1634318238522E-2</v>
      </c>
      <c r="AJ99" s="163">
        <v>1.5011782260496999E-3</v>
      </c>
    </row>
    <row r="100" spans="1:36" x14ac:dyDescent="0.2">
      <c r="A100" s="2" t="s">
        <v>26</v>
      </c>
      <c r="B100" s="2">
        <v>229</v>
      </c>
      <c r="C100" s="2" t="s">
        <v>1655</v>
      </c>
      <c r="D100" s="2" t="s">
        <v>1656</v>
      </c>
      <c r="E100" s="4" t="s">
        <v>1269</v>
      </c>
      <c r="F100" s="2" t="s">
        <v>2210</v>
      </c>
      <c r="G100" s="2" t="s">
        <v>2211</v>
      </c>
      <c r="H100" s="2" t="s">
        <v>262</v>
      </c>
      <c r="I100" s="2" t="s">
        <v>699</v>
      </c>
      <c r="J100" s="2" t="s">
        <v>31</v>
      </c>
      <c r="K100" s="2" t="s">
        <v>31</v>
      </c>
      <c r="L100" s="2" t="s">
        <v>268</v>
      </c>
      <c r="M100" s="2" t="s">
        <v>32</v>
      </c>
      <c r="N100" s="2" t="s">
        <v>406</v>
      </c>
      <c r="O100" s="2" t="s">
        <v>80</v>
      </c>
      <c r="P100" s="2" t="s">
        <v>2212</v>
      </c>
      <c r="Q100" s="2" t="s">
        <v>355</v>
      </c>
      <c r="R100" s="2" t="s">
        <v>348</v>
      </c>
      <c r="S100" s="2" t="s">
        <v>35</v>
      </c>
      <c r="T100" s="152">
        <v>0.998</v>
      </c>
      <c r="U100" s="2" t="s">
        <v>2213</v>
      </c>
      <c r="V100" s="166">
        <v>6.4999999999999997E-3</v>
      </c>
      <c r="W100" s="163">
        <v>1.6490000000000001E-2</v>
      </c>
      <c r="X100" s="4" t="s">
        <v>354</v>
      </c>
      <c r="Y100" s="4" t="s">
        <v>80</v>
      </c>
      <c r="Z100" s="152">
        <v>3616294.4</v>
      </c>
      <c r="AA100" s="152">
        <v>1</v>
      </c>
      <c r="AB100" s="152">
        <v>110.63</v>
      </c>
      <c r="AC100" s="152">
        <v>4066.373</v>
      </c>
      <c r="AD100" s="152">
        <v>8067.0789999999997</v>
      </c>
      <c r="AG100" s="2" t="s">
        <v>37</v>
      </c>
      <c r="AH100" s="163">
        <v>1.1977E-2</v>
      </c>
      <c r="AI100" s="163">
        <v>1.3238851225149201E-2</v>
      </c>
      <c r="AJ100" s="163">
        <v>1.7082114129646001E-3</v>
      </c>
    </row>
    <row r="101" spans="1:36" x14ac:dyDescent="0.2">
      <c r="A101" s="2" t="s">
        <v>26</v>
      </c>
      <c r="B101" s="2">
        <v>229</v>
      </c>
      <c r="C101" s="2" t="s">
        <v>1659</v>
      </c>
      <c r="D101" s="2" t="s">
        <v>1272</v>
      </c>
      <c r="E101" s="4" t="s">
        <v>1269</v>
      </c>
      <c r="F101" s="2" t="s">
        <v>2214</v>
      </c>
      <c r="G101" s="2" t="s">
        <v>2215</v>
      </c>
      <c r="H101" s="2" t="s">
        <v>262</v>
      </c>
      <c r="I101" s="2" t="s">
        <v>699</v>
      </c>
      <c r="J101" s="2" t="s">
        <v>31</v>
      </c>
      <c r="K101" s="2" t="s">
        <v>31</v>
      </c>
      <c r="L101" s="2" t="s">
        <v>268</v>
      </c>
      <c r="M101" s="2" t="s">
        <v>32</v>
      </c>
      <c r="N101" s="2" t="s">
        <v>390</v>
      </c>
      <c r="O101" s="2" t="s">
        <v>80</v>
      </c>
      <c r="P101" s="2" t="s">
        <v>2010</v>
      </c>
      <c r="Q101" s="2" t="s">
        <v>357</v>
      </c>
      <c r="R101" s="2" t="s">
        <v>348</v>
      </c>
      <c r="S101" s="2" t="s">
        <v>35</v>
      </c>
      <c r="T101" s="152">
        <v>2.052</v>
      </c>
      <c r="U101" s="2" t="s">
        <v>2216</v>
      </c>
      <c r="V101" s="166">
        <v>2.5899999999999999E-2</v>
      </c>
      <c r="W101" s="163">
        <v>1.813E-2</v>
      </c>
      <c r="X101" s="4" t="s">
        <v>354</v>
      </c>
      <c r="Y101" s="4" t="s">
        <v>80</v>
      </c>
      <c r="Z101" s="152">
        <v>6700000</v>
      </c>
      <c r="AA101" s="152">
        <v>1</v>
      </c>
      <c r="AB101" s="152">
        <v>115.19</v>
      </c>
      <c r="AD101" s="152">
        <v>7717.73</v>
      </c>
      <c r="AG101" s="2" t="s">
        <v>37</v>
      </c>
      <c r="AH101" s="163">
        <v>6.3439999999999998E-3</v>
      </c>
      <c r="AI101" s="163">
        <v>1.26655359177868E-2</v>
      </c>
      <c r="AJ101" s="163">
        <v>1.63423643321686E-3</v>
      </c>
    </row>
    <row r="102" spans="1:36" x14ac:dyDescent="0.2">
      <c r="A102" s="2" t="s">
        <v>26</v>
      </c>
      <c r="B102" s="2">
        <v>229</v>
      </c>
      <c r="C102" s="2" t="s">
        <v>1659</v>
      </c>
      <c r="D102" s="2" t="s">
        <v>1272</v>
      </c>
      <c r="E102" s="4" t="s">
        <v>1269</v>
      </c>
      <c r="F102" s="2" t="s">
        <v>2217</v>
      </c>
      <c r="G102" s="2" t="s">
        <v>2218</v>
      </c>
      <c r="H102" s="2" t="s">
        <v>262</v>
      </c>
      <c r="I102" s="2" t="s">
        <v>699</v>
      </c>
      <c r="J102" s="2" t="s">
        <v>31</v>
      </c>
      <c r="K102" s="2" t="s">
        <v>31</v>
      </c>
      <c r="L102" s="2" t="s">
        <v>268</v>
      </c>
      <c r="M102" s="2" t="s">
        <v>32</v>
      </c>
      <c r="N102" s="2" t="s">
        <v>390</v>
      </c>
      <c r="O102" s="2" t="s">
        <v>80</v>
      </c>
      <c r="P102" s="2" t="s">
        <v>1960</v>
      </c>
      <c r="Q102" s="2" t="s">
        <v>357</v>
      </c>
      <c r="R102" s="2" t="s">
        <v>348</v>
      </c>
      <c r="S102" s="2" t="s">
        <v>35</v>
      </c>
      <c r="T102" s="152">
        <v>2.04</v>
      </c>
      <c r="U102" s="2" t="s">
        <v>2219</v>
      </c>
      <c r="V102" s="166">
        <v>6.0000000000000001E-3</v>
      </c>
      <c r="W102" s="163">
        <v>1.7319999999999999E-2</v>
      </c>
      <c r="X102" s="4" t="s">
        <v>354</v>
      </c>
      <c r="Y102" s="4" t="s">
        <v>80</v>
      </c>
      <c r="Z102" s="152">
        <v>1229351.3799999999</v>
      </c>
      <c r="AA102" s="152">
        <v>1</v>
      </c>
      <c r="AB102" s="152">
        <v>110.8</v>
      </c>
      <c r="AD102" s="152">
        <v>1362.1210000000001</v>
      </c>
      <c r="AG102" s="2" t="s">
        <v>37</v>
      </c>
      <c r="AH102" s="163">
        <v>1.1050000000000001E-3</v>
      </c>
      <c r="AI102" s="163">
        <v>2.23537187972883E-3</v>
      </c>
      <c r="AJ102" s="163">
        <v>2.8843044552982999E-4</v>
      </c>
    </row>
    <row r="103" spans="1:36" x14ac:dyDescent="0.2">
      <c r="A103" s="2" t="s">
        <v>26</v>
      </c>
      <c r="B103" s="2">
        <v>229</v>
      </c>
      <c r="C103" s="2" t="s">
        <v>1659</v>
      </c>
      <c r="D103" s="2" t="s">
        <v>1272</v>
      </c>
      <c r="E103" s="4" t="s">
        <v>1269</v>
      </c>
      <c r="F103" s="2" t="s">
        <v>2220</v>
      </c>
      <c r="G103" s="2" t="s">
        <v>2221</v>
      </c>
      <c r="H103" s="2" t="s">
        <v>262</v>
      </c>
      <c r="I103" s="2" t="s">
        <v>699</v>
      </c>
      <c r="J103" s="2" t="s">
        <v>31</v>
      </c>
      <c r="K103" s="2" t="s">
        <v>31</v>
      </c>
      <c r="L103" s="2" t="s">
        <v>268</v>
      </c>
      <c r="M103" s="2" t="s">
        <v>32</v>
      </c>
      <c r="N103" s="2" t="s">
        <v>390</v>
      </c>
      <c r="O103" s="2" t="s">
        <v>80</v>
      </c>
      <c r="P103" s="2" t="s">
        <v>1960</v>
      </c>
      <c r="Q103" s="2" t="s">
        <v>357</v>
      </c>
      <c r="R103" s="2" t="s">
        <v>348</v>
      </c>
      <c r="S103" s="2" t="s">
        <v>35</v>
      </c>
      <c r="T103" s="152">
        <v>3.54</v>
      </c>
      <c r="U103" s="2" t="s">
        <v>2222</v>
      </c>
      <c r="V103" s="166">
        <v>1.7500000000000002E-2</v>
      </c>
      <c r="W103" s="163">
        <v>1.8929999999999999E-2</v>
      </c>
      <c r="X103" s="4" t="s">
        <v>354</v>
      </c>
      <c r="Y103" s="4" t="s">
        <v>80</v>
      </c>
      <c r="Z103" s="152">
        <v>1137939.05</v>
      </c>
      <c r="AA103" s="152">
        <v>1</v>
      </c>
      <c r="AB103" s="152">
        <v>111.16</v>
      </c>
      <c r="AD103" s="152">
        <v>1264.933</v>
      </c>
      <c r="AG103" s="2" t="s">
        <v>37</v>
      </c>
      <c r="AH103" s="163">
        <v>3.9399999999999998E-4</v>
      </c>
      <c r="AI103" s="163">
        <v>2.0758765793550899E-3</v>
      </c>
      <c r="AJ103" s="163">
        <v>2.6785073753408901E-4</v>
      </c>
    </row>
    <row r="104" spans="1:36" x14ac:dyDescent="0.2">
      <c r="A104" s="2" t="s">
        <v>26</v>
      </c>
      <c r="B104" s="2">
        <v>229</v>
      </c>
      <c r="C104" s="2" t="s">
        <v>1659</v>
      </c>
      <c r="D104" s="2" t="s">
        <v>1272</v>
      </c>
      <c r="E104" s="4" t="s">
        <v>1269</v>
      </c>
      <c r="F104" s="2" t="s">
        <v>2223</v>
      </c>
      <c r="G104" s="2" t="s">
        <v>2224</v>
      </c>
      <c r="H104" s="2" t="s">
        <v>262</v>
      </c>
      <c r="I104" s="2" t="s">
        <v>699</v>
      </c>
      <c r="J104" s="2" t="s">
        <v>31</v>
      </c>
      <c r="K104" s="2" t="s">
        <v>31</v>
      </c>
      <c r="L104" s="2" t="s">
        <v>268</v>
      </c>
      <c r="M104" s="2" t="s">
        <v>32</v>
      </c>
      <c r="N104" s="2" t="s">
        <v>390</v>
      </c>
      <c r="O104" s="2" t="s">
        <v>80</v>
      </c>
      <c r="P104" s="2" t="s">
        <v>2010</v>
      </c>
      <c r="Q104" s="2" t="s">
        <v>357</v>
      </c>
      <c r="R104" s="2" t="s">
        <v>348</v>
      </c>
      <c r="S104" s="2" t="s">
        <v>35</v>
      </c>
      <c r="T104" s="152">
        <v>2.2930000000000001</v>
      </c>
      <c r="U104" s="2" t="s">
        <v>2225</v>
      </c>
      <c r="V104" s="166">
        <v>2.9700000000000001E-2</v>
      </c>
      <c r="W104" s="163">
        <v>2.3349999999999999E-2</v>
      </c>
      <c r="X104" s="4" t="s">
        <v>354</v>
      </c>
      <c r="Y104" s="4" t="s">
        <v>80</v>
      </c>
      <c r="Z104" s="152">
        <v>25500000</v>
      </c>
      <c r="AA104" s="152">
        <v>1</v>
      </c>
      <c r="AB104" s="152">
        <v>114.97</v>
      </c>
      <c r="AD104" s="152">
        <v>29317.35</v>
      </c>
      <c r="AG104" s="2" t="s">
        <v>37</v>
      </c>
      <c r="AH104" s="163">
        <v>3.6429000000000003E-2</v>
      </c>
      <c r="AI104" s="163">
        <v>4.8112586141174397E-2</v>
      </c>
      <c r="AJ104" s="163">
        <v>6.2079758549949604E-3</v>
      </c>
    </row>
    <row r="105" spans="1:36" x14ac:dyDescent="0.2">
      <c r="A105" s="2" t="s">
        <v>26</v>
      </c>
      <c r="B105" s="2">
        <v>229</v>
      </c>
      <c r="C105" s="2" t="s">
        <v>1659</v>
      </c>
      <c r="D105" s="2" t="s">
        <v>1272</v>
      </c>
      <c r="E105" s="4" t="s">
        <v>1269</v>
      </c>
      <c r="F105" s="2" t="s">
        <v>2226</v>
      </c>
      <c r="G105" s="2" t="s">
        <v>2227</v>
      </c>
      <c r="H105" s="2" t="s">
        <v>262</v>
      </c>
      <c r="I105" s="2" t="s">
        <v>699</v>
      </c>
      <c r="J105" s="2" t="s">
        <v>31</v>
      </c>
      <c r="K105" s="2" t="s">
        <v>31</v>
      </c>
      <c r="L105" s="2" t="s">
        <v>268</v>
      </c>
      <c r="M105" s="2" t="s">
        <v>32</v>
      </c>
      <c r="N105" s="2" t="s">
        <v>390</v>
      </c>
      <c r="O105" s="2" t="s">
        <v>80</v>
      </c>
      <c r="P105" s="2" t="s">
        <v>2010</v>
      </c>
      <c r="Q105" s="2" t="s">
        <v>357</v>
      </c>
      <c r="R105" s="2" t="s">
        <v>348</v>
      </c>
      <c r="S105" s="2" t="s">
        <v>35</v>
      </c>
      <c r="T105" s="152">
        <v>3.899</v>
      </c>
      <c r="U105" s="2" t="s">
        <v>2228</v>
      </c>
      <c r="V105" s="166">
        <v>8.3999999999999995E-3</v>
      </c>
      <c r="W105" s="163">
        <v>2.5999999999999999E-2</v>
      </c>
      <c r="X105" s="4" t="s">
        <v>354</v>
      </c>
      <c r="Y105" s="4" t="s">
        <v>80</v>
      </c>
      <c r="Z105" s="152">
        <v>7500000</v>
      </c>
      <c r="AA105" s="152">
        <v>1</v>
      </c>
      <c r="AB105" s="152">
        <v>101.18</v>
      </c>
      <c r="AD105" s="152">
        <v>7588.5</v>
      </c>
      <c r="AG105" s="2" t="s">
        <v>37</v>
      </c>
      <c r="AH105" s="163">
        <v>1.8860999999999999E-2</v>
      </c>
      <c r="AI105" s="163">
        <v>1.24534570802717E-2</v>
      </c>
      <c r="AJ105" s="163">
        <v>1.6068718617347499E-3</v>
      </c>
    </row>
    <row r="106" spans="1:36" x14ac:dyDescent="0.2">
      <c r="A106" s="2" t="s">
        <v>26</v>
      </c>
      <c r="B106" s="2">
        <v>229</v>
      </c>
      <c r="C106" s="2" t="s">
        <v>2229</v>
      </c>
      <c r="D106" s="2" t="s">
        <v>2230</v>
      </c>
      <c r="E106" s="4" t="s">
        <v>1269</v>
      </c>
      <c r="F106" s="2" t="s">
        <v>2231</v>
      </c>
      <c r="G106" s="2" t="s">
        <v>2232</v>
      </c>
      <c r="H106" s="2" t="s">
        <v>262</v>
      </c>
      <c r="I106" s="2" t="s">
        <v>914</v>
      </c>
      <c r="J106" s="2" t="s">
        <v>31</v>
      </c>
      <c r="K106" s="2" t="s">
        <v>31</v>
      </c>
      <c r="L106" s="2" t="s">
        <v>268</v>
      </c>
      <c r="M106" s="2" t="s">
        <v>32</v>
      </c>
      <c r="N106" s="2" t="s">
        <v>382</v>
      </c>
      <c r="O106" s="2" t="s">
        <v>80</v>
      </c>
      <c r="P106" s="2" t="s">
        <v>1858</v>
      </c>
      <c r="Q106" s="2" t="s">
        <v>355</v>
      </c>
      <c r="R106" s="2" t="s">
        <v>348</v>
      </c>
      <c r="S106" s="2" t="s">
        <v>35</v>
      </c>
      <c r="T106" s="152">
        <v>4.2530000000000001</v>
      </c>
      <c r="U106" s="2" t="s">
        <v>2233</v>
      </c>
      <c r="V106" s="166">
        <v>2.4299999999999999E-2</v>
      </c>
      <c r="W106" s="163">
        <v>5.0290000000000001E-2</v>
      </c>
      <c r="X106" s="4" t="s">
        <v>354</v>
      </c>
      <c r="Y106" s="4" t="s">
        <v>80</v>
      </c>
      <c r="Z106" s="152">
        <v>1113139</v>
      </c>
      <c r="AA106" s="152">
        <v>1</v>
      </c>
      <c r="AB106" s="152">
        <v>90.42</v>
      </c>
      <c r="AD106" s="152">
        <v>1006.5</v>
      </c>
      <c r="AG106" s="2" t="s">
        <v>37</v>
      </c>
      <c r="AH106" s="163">
        <v>7.6000000000000004E-4</v>
      </c>
      <c r="AI106" s="163">
        <v>1.6517636009204101E-3</v>
      </c>
      <c r="AJ106" s="163">
        <v>2.13127361779833E-4</v>
      </c>
    </row>
    <row r="107" spans="1:36" x14ac:dyDescent="0.2">
      <c r="A107" s="2" t="s">
        <v>26</v>
      </c>
      <c r="B107" s="2">
        <v>229</v>
      </c>
      <c r="C107" s="2" t="s">
        <v>2229</v>
      </c>
      <c r="D107" s="2" t="s">
        <v>2230</v>
      </c>
      <c r="E107" s="4" t="s">
        <v>1269</v>
      </c>
      <c r="F107" s="2" t="s">
        <v>2234</v>
      </c>
      <c r="G107" s="2" t="s">
        <v>2235</v>
      </c>
      <c r="H107" s="2" t="s">
        <v>262</v>
      </c>
      <c r="I107" s="2" t="s">
        <v>699</v>
      </c>
      <c r="J107" s="2" t="s">
        <v>31</v>
      </c>
      <c r="K107" s="2" t="s">
        <v>31</v>
      </c>
      <c r="L107" s="2" t="s">
        <v>268</v>
      </c>
      <c r="M107" s="2" t="s">
        <v>32</v>
      </c>
      <c r="N107" s="2" t="s">
        <v>382</v>
      </c>
      <c r="O107" s="2" t="s">
        <v>80</v>
      </c>
      <c r="P107" s="2" t="s">
        <v>1858</v>
      </c>
      <c r="Q107" s="2" t="s">
        <v>355</v>
      </c>
      <c r="R107" s="2" t="s">
        <v>348</v>
      </c>
      <c r="S107" s="2" t="s">
        <v>35</v>
      </c>
      <c r="T107" s="152">
        <v>2.581</v>
      </c>
      <c r="U107" s="2" t="s">
        <v>1984</v>
      </c>
      <c r="V107" s="166">
        <v>1.9400000000000001E-2</v>
      </c>
      <c r="W107" s="163">
        <v>1.8630000000000001E-2</v>
      </c>
      <c r="X107" s="4" t="s">
        <v>354</v>
      </c>
      <c r="Y107" s="4" t="s">
        <v>80</v>
      </c>
      <c r="Z107" s="152">
        <v>497739.47</v>
      </c>
      <c r="AA107" s="152">
        <v>1</v>
      </c>
      <c r="AB107" s="152">
        <v>113.16</v>
      </c>
      <c r="AD107" s="152">
        <v>563.24199999999996</v>
      </c>
      <c r="AG107" s="2" t="s">
        <v>37</v>
      </c>
      <c r="AH107" s="163">
        <v>1.377E-3</v>
      </c>
      <c r="AI107" s="163">
        <v>9.2433417364292303E-4</v>
      </c>
      <c r="AJ107" s="163">
        <v>1.19267008742464E-4</v>
      </c>
    </row>
    <row r="108" spans="1:36" x14ac:dyDescent="0.2">
      <c r="A108" s="2" t="s">
        <v>26</v>
      </c>
      <c r="B108" s="2">
        <v>229</v>
      </c>
      <c r="C108" s="2" t="s">
        <v>2229</v>
      </c>
      <c r="D108" s="2" t="s">
        <v>2230</v>
      </c>
      <c r="E108" s="4" t="s">
        <v>1269</v>
      </c>
      <c r="F108" s="2" t="s">
        <v>2236</v>
      </c>
      <c r="G108" s="2" t="s">
        <v>2237</v>
      </c>
      <c r="H108" s="2" t="s">
        <v>262</v>
      </c>
      <c r="I108" s="2" t="s">
        <v>699</v>
      </c>
      <c r="J108" s="2" t="s">
        <v>31</v>
      </c>
      <c r="K108" s="2" t="s">
        <v>31</v>
      </c>
      <c r="L108" s="2" t="s">
        <v>268</v>
      </c>
      <c r="M108" s="2" t="s">
        <v>32</v>
      </c>
      <c r="N108" s="2" t="s">
        <v>382</v>
      </c>
      <c r="O108" s="2" t="s">
        <v>80</v>
      </c>
      <c r="P108" s="2" t="s">
        <v>1858</v>
      </c>
      <c r="Q108" s="2" t="s">
        <v>355</v>
      </c>
      <c r="R108" s="2" t="s">
        <v>348</v>
      </c>
      <c r="S108" s="2" t="s">
        <v>35</v>
      </c>
      <c r="T108" s="152">
        <v>3.5649999999999999</v>
      </c>
      <c r="U108" s="2" t="s">
        <v>2238</v>
      </c>
      <c r="V108" s="166">
        <v>1.23E-2</v>
      </c>
      <c r="W108" s="163">
        <v>2.2089999999999999E-2</v>
      </c>
      <c r="X108" s="4" t="s">
        <v>354</v>
      </c>
      <c r="Y108" s="4" t="s">
        <v>80</v>
      </c>
      <c r="Z108" s="152">
        <v>3594712.18</v>
      </c>
      <c r="AA108" s="152">
        <v>1</v>
      </c>
      <c r="AB108" s="152">
        <v>108.66</v>
      </c>
      <c r="AD108" s="152">
        <v>3906.0140000000001</v>
      </c>
      <c r="AG108" s="2" t="s">
        <v>37</v>
      </c>
      <c r="AH108" s="163">
        <v>2.8270000000000001E-3</v>
      </c>
      <c r="AI108" s="163">
        <v>6.4101444128525599E-3</v>
      </c>
      <c r="AJ108" s="163">
        <v>8.2710211472012405E-4</v>
      </c>
    </row>
    <row r="109" spans="1:36" x14ac:dyDescent="0.2">
      <c r="A109" s="2" t="s">
        <v>26</v>
      </c>
      <c r="B109" s="2">
        <v>229</v>
      </c>
      <c r="C109" s="2" t="s">
        <v>1670</v>
      </c>
      <c r="D109" s="2" t="s">
        <v>1671</v>
      </c>
      <c r="E109" s="4" t="s">
        <v>1269</v>
      </c>
      <c r="F109" s="2" t="s">
        <v>2239</v>
      </c>
      <c r="G109" s="2" t="s">
        <v>2240</v>
      </c>
      <c r="H109" s="2" t="s">
        <v>262</v>
      </c>
      <c r="I109" s="2" t="s">
        <v>914</v>
      </c>
      <c r="J109" s="2" t="s">
        <v>31</v>
      </c>
      <c r="K109" s="2" t="s">
        <v>31</v>
      </c>
      <c r="L109" s="2" t="s">
        <v>268</v>
      </c>
      <c r="M109" s="2" t="s">
        <v>32</v>
      </c>
      <c r="N109" s="2" t="s">
        <v>382</v>
      </c>
      <c r="O109" s="2" t="s">
        <v>80</v>
      </c>
      <c r="P109" s="2" t="s">
        <v>2186</v>
      </c>
      <c r="Q109" s="2" t="s">
        <v>255</v>
      </c>
      <c r="R109" s="2" t="s">
        <v>350</v>
      </c>
      <c r="S109" s="2" t="s">
        <v>35</v>
      </c>
      <c r="T109" s="152">
        <v>3.3340000000000001</v>
      </c>
      <c r="U109" s="2" t="s">
        <v>2241</v>
      </c>
      <c r="V109" s="166">
        <v>0.10539999999999999</v>
      </c>
      <c r="W109" s="163">
        <v>5.781E-2</v>
      </c>
      <c r="X109" s="4" t="s">
        <v>354</v>
      </c>
      <c r="Y109" s="4" t="s">
        <v>80</v>
      </c>
      <c r="Z109" s="152">
        <v>336854.05</v>
      </c>
      <c r="AA109" s="152">
        <v>1</v>
      </c>
      <c r="AB109" s="152">
        <v>125.58</v>
      </c>
      <c r="AD109" s="152">
        <v>423.02100000000002</v>
      </c>
      <c r="AG109" s="2" t="s">
        <v>37</v>
      </c>
      <c r="AH109" s="163">
        <v>1.3749999999999999E-3</v>
      </c>
      <c r="AI109" s="163">
        <v>6.9421859428365205E-4</v>
      </c>
      <c r="AJ109" s="163">
        <v>8.9575153136764197E-5</v>
      </c>
    </row>
    <row r="110" spans="1:36" x14ac:dyDescent="0.2">
      <c r="A110" s="2" t="s">
        <v>26</v>
      </c>
      <c r="B110" s="2">
        <v>229</v>
      </c>
      <c r="C110" s="2" t="s">
        <v>1674</v>
      </c>
      <c r="D110" s="2" t="s">
        <v>1675</v>
      </c>
      <c r="E110" s="4" t="s">
        <v>254</v>
      </c>
      <c r="F110" s="2" t="s">
        <v>2242</v>
      </c>
      <c r="G110" s="2" t="s">
        <v>2243</v>
      </c>
      <c r="H110" s="2" t="s">
        <v>262</v>
      </c>
      <c r="I110" s="2" t="s">
        <v>699</v>
      </c>
      <c r="J110" s="2" t="s">
        <v>31</v>
      </c>
      <c r="K110" s="2" t="s">
        <v>31</v>
      </c>
      <c r="L110" s="2" t="s">
        <v>268</v>
      </c>
      <c r="M110" s="2" t="s">
        <v>32</v>
      </c>
      <c r="N110" s="2" t="s">
        <v>389</v>
      </c>
      <c r="O110" s="2" t="s">
        <v>80</v>
      </c>
      <c r="P110" s="2" t="s">
        <v>2186</v>
      </c>
      <c r="Q110" s="2" t="s">
        <v>255</v>
      </c>
      <c r="R110" s="2" t="s">
        <v>348</v>
      </c>
      <c r="S110" s="2" t="s">
        <v>35</v>
      </c>
      <c r="T110" s="152">
        <v>1.7370000000000001</v>
      </c>
      <c r="U110" s="2" t="s">
        <v>2150</v>
      </c>
      <c r="V110" s="166">
        <v>4.4999999999999998E-2</v>
      </c>
      <c r="W110" s="163">
        <v>1E-4</v>
      </c>
      <c r="X110" s="4" t="s">
        <v>354</v>
      </c>
      <c r="Y110" s="4" t="s">
        <v>281</v>
      </c>
      <c r="Z110" s="152">
        <v>370203.1</v>
      </c>
      <c r="AA110" s="152">
        <v>1</v>
      </c>
      <c r="AB110" s="152">
        <v>10.61</v>
      </c>
      <c r="AD110" s="152">
        <v>39.279000000000003</v>
      </c>
      <c r="AG110" s="2" t="s">
        <v>37</v>
      </c>
      <c r="AH110" s="163">
        <v>3.1440000000000001E-3</v>
      </c>
      <c r="AI110" s="163">
        <v>6.44598699382007E-5</v>
      </c>
      <c r="AJ110" s="163">
        <v>8.3172688954669704E-6</v>
      </c>
    </row>
    <row r="111" spans="1:36" x14ac:dyDescent="0.2">
      <c r="A111" s="2" t="s">
        <v>26</v>
      </c>
      <c r="B111" s="2">
        <v>229</v>
      </c>
      <c r="C111" s="2" t="s">
        <v>2244</v>
      </c>
      <c r="D111" s="2" t="s">
        <v>2245</v>
      </c>
      <c r="E111" s="4" t="s">
        <v>1269</v>
      </c>
      <c r="F111" s="2" t="s">
        <v>2246</v>
      </c>
      <c r="G111" s="2" t="s">
        <v>2247</v>
      </c>
      <c r="H111" s="2" t="s">
        <v>262</v>
      </c>
      <c r="I111" s="2" t="s">
        <v>914</v>
      </c>
      <c r="J111" s="2" t="s">
        <v>31</v>
      </c>
      <c r="K111" s="2" t="s">
        <v>31</v>
      </c>
      <c r="L111" s="2" t="s">
        <v>268</v>
      </c>
      <c r="M111" s="2" t="s">
        <v>32</v>
      </c>
      <c r="N111" s="2" t="s">
        <v>387</v>
      </c>
      <c r="O111" s="2" t="s">
        <v>80</v>
      </c>
      <c r="P111" s="2" t="s">
        <v>1261</v>
      </c>
      <c r="Q111" s="2" t="s">
        <v>355</v>
      </c>
      <c r="R111" s="2" t="s">
        <v>348</v>
      </c>
      <c r="S111" s="2" t="s">
        <v>35</v>
      </c>
      <c r="T111" s="152">
        <v>5.4459999999999997</v>
      </c>
      <c r="U111" s="2" t="s">
        <v>2189</v>
      </c>
      <c r="V111" s="166">
        <v>4.6899999999999997E-2</v>
      </c>
      <c r="W111" s="163">
        <v>4.9889999999999997E-2</v>
      </c>
      <c r="X111" s="4" t="s">
        <v>354</v>
      </c>
      <c r="Y111" s="4" t="s">
        <v>80</v>
      </c>
      <c r="Z111" s="152">
        <v>4798000</v>
      </c>
      <c r="AA111" s="152">
        <v>1</v>
      </c>
      <c r="AB111" s="152">
        <v>98.9</v>
      </c>
      <c r="AD111" s="152">
        <v>4745.2219999999998</v>
      </c>
      <c r="AG111" s="2" t="s">
        <v>37</v>
      </c>
      <c r="AH111" s="163">
        <v>0</v>
      </c>
      <c r="AI111" s="163">
        <v>7.7873648960085397E-3</v>
      </c>
      <c r="AJ111" s="163">
        <v>1.0048051274276499E-3</v>
      </c>
    </row>
    <row r="112" spans="1:36" x14ac:dyDescent="0.2">
      <c r="A112" s="2" t="s">
        <v>26</v>
      </c>
      <c r="B112" s="2">
        <v>229</v>
      </c>
      <c r="C112" s="2" t="s">
        <v>2244</v>
      </c>
      <c r="D112" s="2" t="s">
        <v>2245</v>
      </c>
      <c r="E112" s="4" t="s">
        <v>1269</v>
      </c>
      <c r="F112" s="2" t="s">
        <v>2248</v>
      </c>
      <c r="G112" s="2" t="s">
        <v>2249</v>
      </c>
      <c r="H112" s="2" t="s">
        <v>262</v>
      </c>
      <c r="I112" s="2" t="s">
        <v>914</v>
      </c>
      <c r="J112" s="2" t="s">
        <v>31</v>
      </c>
      <c r="K112" s="2" t="s">
        <v>31</v>
      </c>
      <c r="L112" s="2" t="s">
        <v>268</v>
      </c>
      <c r="M112" s="2" t="s">
        <v>32</v>
      </c>
      <c r="N112" s="2" t="s">
        <v>387</v>
      </c>
      <c r="O112" s="2" t="s">
        <v>80</v>
      </c>
      <c r="P112" s="2" t="s">
        <v>1261</v>
      </c>
      <c r="Q112" s="2" t="s">
        <v>357</v>
      </c>
      <c r="R112" s="2" t="s">
        <v>348</v>
      </c>
      <c r="S112" s="2" t="s">
        <v>35</v>
      </c>
      <c r="T112" s="152">
        <v>0.81399999999999995</v>
      </c>
      <c r="U112" s="2" t="s">
        <v>2250</v>
      </c>
      <c r="V112" s="166">
        <v>5.8400000000000001E-2</v>
      </c>
      <c r="W112" s="163">
        <v>4.956E-2</v>
      </c>
      <c r="X112" s="4" t="s">
        <v>354</v>
      </c>
      <c r="Y112" s="4" t="s">
        <v>80</v>
      </c>
      <c r="Z112" s="152">
        <v>4000000</v>
      </c>
      <c r="AA112" s="152">
        <v>1</v>
      </c>
      <c r="AB112" s="152">
        <v>101.78</v>
      </c>
      <c r="AD112" s="152">
        <v>4071.2</v>
      </c>
      <c r="AG112" s="2" t="s">
        <v>37</v>
      </c>
      <c r="AH112" s="163">
        <v>1.3636000000000001E-2</v>
      </c>
      <c r="AI112" s="163">
        <v>6.68123008041141E-3</v>
      </c>
      <c r="AJ112" s="163">
        <v>8.6208034835534195E-4</v>
      </c>
    </row>
    <row r="113" spans="1:36" x14ac:dyDescent="0.2">
      <c r="A113" s="2" t="s">
        <v>26</v>
      </c>
      <c r="B113" s="2">
        <v>229</v>
      </c>
      <c r="C113" s="2" t="s">
        <v>2251</v>
      </c>
      <c r="D113" s="2" t="s">
        <v>2252</v>
      </c>
      <c r="E113" s="4" t="s">
        <v>1269</v>
      </c>
      <c r="F113" s="2" t="s">
        <v>2253</v>
      </c>
      <c r="G113" s="2" t="s">
        <v>2254</v>
      </c>
      <c r="H113" s="2" t="s">
        <v>262</v>
      </c>
      <c r="I113" s="2" t="s">
        <v>914</v>
      </c>
      <c r="J113" s="2" t="s">
        <v>31</v>
      </c>
      <c r="K113" s="2" t="s">
        <v>31</v>
      </c>
      <c r="L113" s="2" t="s">
        <v>268</v>
      </c>
      <c r="M113" s="2" t="s">
        <v>32</v>
      </c>
      <c r="N113" s="2" t="s">
        <v>407</v>
      </c>
      <c r="O113" s="2" t="s">
        <v>80</v>
      </c>
      <c r="P113" s="2" t="s">
        <v>1873</v>
      </c>
      <c r="Q113" s="2" t="s">
        <v>357</v>
      </c>
      <c r="R113" s="2" t="s">
        <v>348</v>
      </c>
      <c r="S113" s="2" t="s">
        <v>35</v>
      </c>
      <c r="T113" s="152">
        <v>0.86099999999999999</v>
      </c>
      <c r="U113" s="2" t="s">
        <v>2255</v>
      </c>
      <c r="V113" s="166">
        <v>3.5000000000000003E-2</v>
      </c>
      <c r="W113" s="163">
        <v>4.8309999999999999E-2</v>
      </c>
      <c r="X113" s="4" t="s">
        <v>354</v>
      </c>
      <c r="Y113" s="4" t="s">
        <v>80</v>
      </c>
      <c r="Z113" s="152">
        <v>1313704.72</v>
      </c>
      <c r="AA113" s="152">
        <v>1</v>
      </c>
      <c r="AB113" s="152">
        <v>99.35</v>
      </c>
      <c r="AD113" s="152">
        <v>1305.1659999999999</v>
      </c>
      <c r="AG113" s="2" t="s">
        <v>37</v>
      </c>
      <c r="AH113" s="163">
        <v>5.4819999999999999E-3</v>
      </c>
      <c r="AI113" s="163">
        <v>2.1419021245195902E-3</v>
      </c>
      <c r="AJ113" s="163">
        <v>2.7637002579249603E-4</v>
      </c>
    </row>
    <row r="114" spans="1:36" x14ac:dyDescent="0.2">
      <c r="A114" s="2" t="s">
        <v>26</v>
      </c>
      <c r="B114" s="2">
        <v>229</v>
      </c>
      <c r="C114" s="2" t="s">
        <v>2251</v>
      </c>
      <c r="D114" s="2" t="s">
        <v>2252</v>
      </c>
      <c r="E114" s="4" t="s">
        <v>1269</v>
      </c>
      <c r="F114" s="2" t="s">
        <v>2256</v>
      </c>
      <c r="G114" s="2" t="s">
        <v>2257</v>
      </c>
      <c r="H114" s="2" t="s">
        <v>262</v>
      </c>
      <c r="I114" s="2" t="s">
        <v>914</v>
      </c>
      <c r="J114" s="2" t="s">
        <v>31</v>
      </c>
      <c r="K114" s="2" t="s">
        <v>31</v>
      </c>
      <c r="L114" s="2" t="s">
        <v>268</v>
      </c>
      <c r="M114" s="2" t="s">
        <v>32</v>
      </c>
      <c r="N114" s="2" t="s">
        <v>407</v>
      </c>
      <c r="O114" s="2" t="s">
        <v>80</v>
      </c>
      <c r="P114" s="2" t="s">
        <v>1873</v>
      </c>
      <c r="Q114" s="2" t="s">
        <v>357</v>
      </c>
      <c r="R114" s="2" t="s">
        <v>348</v>
      </c>
      <c r="S114" s="2" t="s">
        <v>35</v>
      </c>
      <c r="T114" s="152">
        <v>2.15</v>
      </c>
      <c r="U114" s="2" t="s">
        <v>2258</v>
      </c>
      <c r="V114" s="166">
        <v>2.6499999999999999E-2</v>
      </c>
      <c r="W114" s="163">
        <v>5.4269999999999999E-2</v>
      </c>
      <c r="X114" s="4" t="s">
        <v>354</v>
      </c>
      <c r="Y114" s="4" t="s">
        <v>80</v>
      </c>
      <c r="Z114" s="152">
        <v>3128571.58</v>
      </c>
      <c r="AA114" s="152">
        <v>1</v>
      </c>
      <c r="AB114" s="152">
        <v>94.87</v>
      </c>
      <c r="AD114" s="152">
        <v>2968.076</v>
      </c>
      <c r="AG114" s="2" t="s">
        <v>37</v>
      </c>
      <c r="AH114" s="163">
        <v>4.3639999999999998E-3</v>
      </c>
      <c r="AI114" s="163">
        <v>4.8708974511327604E-3</v>
      </c>
      <c r="AJ114" s="163">
        <v>6.2849279562860296E-4</v>
      </c>
    </row>
    <row r="115" spans="1:36" x14ac:dyDescent="0.2">
      <c r="A115" s="2" t="s">
        <v>26</v>
      </c>
      <c r="B115" s="2">
        <v>229</v>
      </c>
      <c r="C115" s="2" t="s">
        <v>2259</v>
      </c>
      <c r="D115" s="2" t="s">
        <v>2260</v>
      </c>
      <c r="E115" s="4" t="s">
        <v>1269</v>
      </c>
      <c r="F115" s="2" t="s">
        <v>2261</v>
      </c>
      <c r="G115" s="2" t="s">
        <v>2262</v>
      </c>
      <c r="H115" s="2" t="s">
        <v>262</v>
      </c>
      <c r="I115" s="2" t="s">
        <v>914</v>
      </c>
      <c r="J115" s="2" t="s">
        <v>31</v>
      </c>
      <c r="K115" s="2" t="s">
        <v>31</v>
      </c>
      <c r="L115" s="2" t="s">
        <v>268</v>
      </c>
      <c r="M115" s="2" t="s">
        <v>32</v>
      </c>
      <c r="N115" s="2" t="s">
        <v>403</v>
      </c>
      <c r="O115" s="2" t="s">
        <v>80</v>
      </c>
      <c r="P115" s="2" t="s">
        <v>1873</v>
      </c>
      <c r="Q115" s="2" t="s">
        <v>357</v>
      </c>
      <c r="R115" s="2" t="s">
        <v>348</v>
      </c>
      <c r="S115" s="2" t="s">
        <v>35</v>
      </c>
      <c r="T115" s="152">
        <v>3.6070000000000002</v>
      </c>
      <c r="U115" s="2" t="s">
        <v>2263</v>
      </c>
      <c r="V115" s="166">
        <v>2.1600000000000001E-2</v>
      </c>
      <c r="W115" s="163">
        <v>5.6860000000000001E-2</v>
      </c>
      <c r="X115" s="4" t="s">
        <v>354</v>
      </c>
      <c r="Y115" s="4" t="s">
        <v>80</v>
      </c>
      <c r="Z115" s="152">
        <v>0.56999999999999995</v>
      </c>
      <c r="AA115" s="152">
        <v>1</v>
      </c>
      <c r="AB115" s="152">
        <v>88.45</v>
      </c>
      <c r="AD115" s="152">
        <v>1E-3</v>
      </c>
      <c r="AG115" s="2" t="s">
        <v>37</v>
      </c>
      <c r="AH115" s="163">
        <v>0</v>
      </c>
      <c r="AI115" s="163">
        <v>8.2738317043884304E-10</v>
      </c>
      <c r="AJ115" s="163">
        <v>1.0675740293490201E-10</v>
      </c>
    </row>
    <row r="116" spans="1:36" x14ac:dyDescent="0.2">
      <c r="A116" s="2" t="s">
        <v>26</v>
      </c>
      <c r="B116" s="2">
        <v>229</v>
      </c>
      <c r="C116" s="2" t="s">
        <v>2264</v>
      </c>
      <c r="D116" s="2" t="s">
        <v>2265</v>
      </c>
      <c r="E116" s="4" t="s">
        <v>1269</v>
      </c>
      <c r="F116" s="2" t="s">
        <v>2266</v>
      </c>
      <c r="G116" s="2" t="s">
        <v>2267</v>
      </c>
      <c r="H116" s="2" t="s">
        <v>262</v>
      </c>
      <c r="I116" s="2" t="s">
        <v>699</v>
      </c>
      <c r="J116" s="2" t="s">
        <v>31</v>
      </c>
      <c r="K116" s="2" t="s">
        <v>31</v>
      </c>
      <c r="L116" s="2" t="s">
        <v>268</v>
      </c>
      <c r="M116" s="2" t="s">
        <v>32</v>
      </c>
      <c r="N116" s="2" t="s">
        <v>393</v>
      </c>
      <c r="O116" s="2" t="s">
        <v>80</v>
      </c>
      <c r="P116" s="2" t="s">
        <v>2186</v>
      </c>
      <c r="Q116" s="2" t="s">
        <v>255</v>
      </c>
      <c r="R116" s="2" t="s">
        <v>348</v>
      </c>
      <c r="S116" s="2" t="s">
        <v>35</v>
      </c>
      <c r="T116" s="152">
        <v>2.9209999999999998</v>
      </c>
      <c r="U116" s="2" t="s">
        <v>2030</v>
      </c>
      <c r="V116" s="166">
        <v>3.6999999999999998E-2</v>
      </c>
      <c r="W116" s="163">
        <v>4.1820000000000003E-2</v>
      </c>
      <c r="X116" s="4" t="s">
        <v>354</v>
      </c>
      <c r="Y116" s="4" t="s">
        <v>80</v>
      </c>
      <c r="Z116" s="152">
        <v>2164015.44</v>
      </c>
      <c r="AA116" s="152">
        <v>1</v>
      </c>
      <c r="AB116" s="152">
        <v>111.37</v>
      </c>
      <c r="AD116" s="152">
        <v>2410.0639999999999</v>
      </c>
      <c r="AG116" s="2" t="s">
        <v>37</v>
      </c>
      <c r="AH116" s="163">
        <v>2.4620000000000002E-3</v>
      </c>
      <c r="AI116" s="163">
        <v>3.9551464095692098E-3</v>
      </c>
      <c r="AJ116" s="163">
        <v>5.1033326999986401E-4</v>
      </c>
    </row>
    <row r="117" spans="1:36" x14ac:dyDescent="0.2">
      <c r="A117" s="2" t="s">
        <v>26</v>
      </c>
      <c r="B117" s="2">
        <v>229</v>
      </c>
      <c r="C117" s="2" t="s">
        <v>1698</v>
      </c>
      <c r="D117" s="2" t="s">
        <v>1699</v>
      </c>
      <c r="E117" s="4" t="s">
        <v>254</v>
      </c>
      <c r="F117" s="2" t="s">
        <v>2268</v>
      </c>
      <c r="G117" s="2" t="s">
        <v>2269</v>
      </c>
      <c r="H117" s="2" t="s">
        <v>262</v>
      </c>
      <c r="I117" s="2" t="s">
        <v>699</v>
      </c>
      <c r="J117" s="2" t="s">
        <v>31</v>
      </c>
      <c r="K117" s="2" t="s">
        <v>31</v>
      </c>
      <c r="L117" s="2" t="s">
        <v>268</v>
      </c>
      <c r="M117" s="2" t="s">
        <v>32</v>
      </c>
      <c r="N117" s="2" t="s">
        <v>393</v>
      </c>
      <c r="O117" s="2" t="s">
        <v>80</v>
      </c>
      <c r="P117" s="2" t="s">
        <v>2186</v>
      </c>
      <c r="Q117" s="2" t="s">
        <v>255</v>
      </c>
      <c r="R117" s="2" t="s">
        <v>348</v>
      </c>
      <c r="S117" s="2" t="s">
        <v>35</v>
      </c>
      <c r="T117" s="152">
        <v>1.3080000000000001</v>
      </c>
      <c r="U117" s="2" t="s">
        <v>1939</v>
      </c>
      <c r="V117" s="166">
        <v>4.9000000000000002E-2</v>
      </c>
      <c r="W117" s="163">
        <v>1E-4</v>
      </c>
      <c r="X117" s="4" t="s">
        <v>353</v>
      </c>
      <c r="Y117" s="4" t="s">
        <v>281</v>
      </c>
      <c r="Z117" s="152">
        <v>1321999.04</v>
      </c>
      <c r="AA117" s="152">
        <v>1</v>
      </c>
      <c r="AB117" s="152">
        <v>21.51</v>
      </c>
      <c r="AD117" s="152">
        <v>284.36200000000002</v>
      </c>
      <c r="AG117" s="2" t="s">
        <v>37</v>
      </c>
      <c r="AH117" s="163">
        <v>2.911E-3</v>
      </c>
      <c r="AI117" s="163">
        <v>4.6666533324933102E-4</v>
      </c>
      <c r="AJ117" s="163">
        <v>6.0213913936664298E-5</v>
      </c>
    </row>
    <row r="118" spans="1:36" x14ac:dyDescent="0.2">
      <c r="A118" s="2" t="s">
        <v>26</v>
      </c>
      <c r="B118" s="2">
        <v>229</v>
      </c>
      <c r="C118" s="2" t="s">
        <v>2270</v>
      </c>
      <c r="D118" s="2" t="s">
        <v>2271</v>
      </c>
      <c r="E118" s="4" t="s">
        <v>1269</v>
      </c>
      <c r="F118" s="2" t="s">
        <v>2272</v>
      </c>
      <c r="G118" s="2" t="s">
        <v>2273</v>
      </c>
      <c r="H118" s="2" t="s">
        <v>262</v>
      </c>
      <c r="I118" s="2" t="s">
        <v>699</v>
      </c>
      <c r="J118" s="2" t="s">
        <v>31</v>
      </c>
      <c r="K118" s="2" t="s">
        <v>31</v>
      </c>
      <c r="L118" s="2" t="s">
        <v>268</v>
      </c>
      <c r="M118" s="2" t="s">
        <v>32</v>
      </c>
      <c r="N118" s="2" t="s">
        <v>406</v>
      </c>
      <c r="O118" s="2" t="s">
        <v>80</v>
      </c>
      <c r="P118" s="2" t="s">
        <v>1884</v>
      </c>
      <c r="Q118" s="2" t="s">
        <v>357</v>
      </c>
      <c r="R118" s="2" t="s">
        <v>348</v>
      </c>
      <c r="S118" s="2" t="s">
        <v>35</v>
      </c>
      <c r="T118" s="152">
        <v>1.65</v>
      </c>
      <c r="U118" s="2" t="s">
        <v>1923</v>
      </c>
      <c r="V118" s="166">
        <v>1.6E-2</v>
      </c>
      <c r="W118" s="163">
        <v>2.2440000000000002E-2</v>
      </c>
      <c r="X118" s="4" t="s">
        <v>354</v>
      </c>
      <c r="Y118" s="4" t="s">
        <v>80</v>
      </c>
      <c r="Z118" s="152">
        <v>2470511.37</v>
      </c>
      <c r="AA118" s="152">
        <v>1</v>
      </c>
      <c r="AB118" s="152">
        <v>112.74</v>
      </c>
      <c r="AD118" s="152">
        <v>2785.2550000000001</v>
      </c>
      <c r="AG118" s="2" t="s">
        <v>37</v>
      </c>
      <c r="AH118" s="163">
        <v>6.3720000000000001E-3</v>
      </c>
      <c r="AI118" s="163">
        <v>4.5708700802853898E-3</v>
      </c>
      <c r="AJ118" s="163">
        <v>5.8978020868528404E-4</v>
      </c>
    </row>
    <row r="119" spans="1:36" x14ac:dyDescent="0.2">
      <c r="A119" s="2" t="s">
        <v>26</v>
      </c>
      <c r="B119" s="2">
        <v>229</v>
      </c>
      <c r="C119" s="2" t="s">
        <v>2270</v>
      </c>
      <c r="D119" s="2" t="s">
        <v>2271</v>
      </c>
      <c r="E119" s="4" t="s">
        <v>1269</v>
      </c>
      <c r="F119" s="2" t="s">
        <v>2274</v>
      </c>
      <c r="G119" s="2" t="s">
        <v>2275</v>
      </c>
      <c r="H119" s="2" t="s">
        <v>262</v>
      </c>
      <c r="I119" s="2" t="s">
        <v>699</v>
      </c>
      <c r="J119" s="2" t="s">
        <v>31</v>
      </c>
      <c r="K119" s="2" t="s">
        <v>31</v>
      </c>
      <c r="L119" s="2" t="s">
        <v>268</v>
      </c>
      <c r="M119" s="2" t="s">
        <v>32</v>
      </c>
      <c r="N119" s="2" t="s">
        <v>406</v>
      </c>
      <c r="O119" s="2" t="s">
        <v>80</v>
      </c>
      <c r="P119" s="2" t="s">
        <v>1884</v>
      </c>
      <c r="Q119" s="2" t="s">
        <v>355</v>
      </c>
      <c r="R119" s="2" t="s">
        <v>348</v>
      </c>
      <c r="S119" s="2" t="s">
        <v>35</v>
      </c>
      <c r="T119" s="152">
        <v>2.73</v>
      </c>
      <c r="U119" s="2" t="s">
        <v>2276</v>
      </c>
      <c r="V119" s="166">
        <v>1.4200000000000001E-2</v>
      </c>
      <c r="W119" s="163">
        <v>1.907E-2</v>
      </c>
      <c r="X119" s="4" t="s">
        <v>354</v>
      </c>
      <c r="Y119" s="4" t="s">
        <v>80</v>
      </c>
      <c r="Z119" s="152">
        <v>287183.19</v>
      </c>
      <c r="AA119" s="152">
        <v>1</v>
      </c>
      <c r="AB119" s="152">
        <v>110.57</v>
      </c>
      <c r="AD119" s="152">
        <v>317.53800000000001</v>
      </c>
      <c r="AG119" s="2" t="s">
        <v>37</v>
      </c>
      <c r="AH119" s="163">
        <v>3.2000000000000003E-4</v>
      </c>
      <c r="AI119" s="163">
        <v>5.2111108889113002E-4</v>
      </c>
      <c r="AJ119" s="163">
        <v>6.7239059819271198E-5</v>
      </c>
    </row>
    <row r="120" spans="1:36" x14ac:dyDescent="0.2">
      <c r="A120" s="2" t="s">
        <v>26</v>
      </c>
      <c r="B120" s="2">
        <v>229</v>
      </c>
      <c r="C120" s="2" t="s">
        <v>2277</v>
      </c>
      <c r="D120" s="2" t="s">
        <v>2278</v>
      </c>
      <c r="E120" s="4" t="s">
        <v>1269</v>
      </c>
      <c r="F120" s="2" t="s">
        <v>2279</v>
      </c>
      <c r="G120" s="2" t="s">
        <v>2280</v>
      </c>
      <c r="H120" s="2" t="s">
        <v>262</v>
      </c>
      <c r="I120" s="2" t="s">
        <v>699</v>
      </c>
      <c r="J120" s="2" t="s">
        <v>31</v>
      </c>
      <c r="K120" s="2" t="s">
        <v>31</v>
      </c>
      <c r="L120" s="2" t="s">
        <v>268</v>
      </c>
      <c r="M120" s="2" t="s">
        <v>32</v>
      </c>
      <c r="N120" s="2" t="s">
        <v>406</v>
      </c>
      <c r="O120" s="2" t="s">
        <v>80</v>
      </c>
      <c r="P120" s="2" t="s">
        <v>1884</v>
      </c>
      <c r="Q120" s="2" t="s">
        <v>355</v>
      </c>
      <c r="R120" s="2" t="s">
        <v>348</v>
      </c>
      <c r="S120" s="2" t="s">
        <v>35</v>
      </c>
      <c r="T120" s="152">
        <v>0.47099999999999997</v>
      </c>
      <c r="U120" s="2" t="s">
        <v>2281</v>
      </c>
      <c r="V120" s="166">
        <v>0.04</v>
      </c>
      <c r="W120" s="163">
        <v>1.1520000000000001E-2</v>
      </c>
      <c r="X120" s="4" t="s">
        <v>354</v>
      </c>
      <c r="Y120" s="4" t="s">
        <v>80</v>
      </c>
      <c r="Z120" s="152">
        <v>2060868.99</v>
      </c>
      <c r="AA120" s="152">
        <v>1</v>
      </c>
      <c r="AB120" s="152">
        <v>112.74</v>
      </c>
      <c r="AD120" s="152">
        <v>2323.424</v>
      </c>
      <c r="AG120" s="2" t="s">
        <v>37</v>
      </c>
      <c r="AH120" s="163">
        <v>1.2657E-2</v>
      </c>
      <c r="AI120" s="163">
        <v>3.8129613650711401E-3</v>
      </c>
      <c r="AJ120" s="163">
        <v>4.9198710750933796E-4</v>
      </c>
    </row>
    <row r="121" spans="1:36" x14ac:dyDescent="0.2">
      <c r="A121" s="2" t="s">
        <v>26</v>
      </c>
      <c r="B121" s="2">
        <v>229</v>
      </c>
      <c r="C121" s="2" t="s">
        <v>2282</v>
      </c>
      <c r="D121" s="2" t="s">
        <v>2283</v>
      </c>
      <c r="E121" s="4" t="s">
        <v>1269</v>
      </c>
      <c r="F121" s="2" t="s">
        <v>2284</v>
      </c>
      <c r="G121" s="2" t="s">
        <v>2285</v>
      </c>
      <c r="H121" s="2" t="s">
        <v>262</v>
      </c>
      <c r="I121" s="2" t="s">
        <v>914</v>
      </c>
      <c r="J121" s="2" t="s">
        <v>31</v>
      </c>
      <c r="K121" s="2" t="s">
        <v>31</v>
      </c>
      <c r="L121" s="2" t="s">
        <v>268</v>
      </c>
      <c r="M121" s="2" t="s">
        <v>32</v>
      </c>
      <c r="N121" s="2" t="s">
        <v>418</v>
      </c>
      <c r="O121" s="2" t="s">
        <v>80</v>
      </c>
      <c r="P121" s="2" t="s">
        <v>1884</v>
      </c>
      <c r="Q121" s="2" t="s">
        <v>355</v>
      </c>
      <c r="R121" s="2" t="s">
        <v>348</v>
      </c>
      <c r="S121" s="2" t="s">
        <v>35</v>
      </c>
      <c r="T121" s="152">
        <v>2.7639999999999998</v>
      </c>
      <c r="U121" s="2" t="s">
        <v>2286</v>
      </c>
      <c r="V121" s="166">
        <v>5.0900000000000001E-2</v>
      </c>
      <c r="W121" s="163">
        <v>4.6390000000000001E-2</v>
      </c>
      <c r="X121" s="4" t="s">
        <v>354</v>
      </c>
      <c r="Y121" s="4" t="s">
        <v>80</v>
      </c>
      <c r="Z121" s="152">
        <v>0.33</v>
      </c>
      <c r="AA121" s="152">
        <v>1</v>
      </c>
      <c r="AB121" s="152">
        <v>103.64</v>
      </c>
      <c r="AD121" s="152">
        <v>0</v>
      </c>
      <c r="AG121" s="2" t="s">
        <v>37</v>
      </c>
      <c r="AH121" s="163">
        <v>0</v>
      </c>
      <c r="AI121" s="163">
        <v>5.6127452895010502E-10</v>
      </c>
      <c r="AJ121" s="163">
        <v>7.2421355890574592E-11</v>
      </c>
    </row>
    <row r="122" spans="1:36" x14ac:dyDescent="0.2">
      <c r="A122" s="2" t="s">
        <v>26</v>
      </c>
      <c r="B122" s="2">
        <v>229</v>
      </c>
      <c r="C122" s="2" t="s">
        <v>1717</v>
      </c>
      <c r="D122" s="2" t="s">
        <v>1718</v>
      </c>
      <c r="E122" s="4" t="s">
        <v>1269</v>
      </c>
      <c r="F122" s="2" t="s">
        <v>2287</v>
      </c>
      <c r="G122" s="2" t="s">
        <v>2288</v>
      </c>
      <c r="H122" s="2" t="s">
        <v>262</v>
      </c>
      <c r="I122" s="2" t="s">
        <v>914</v>
      </c>
      <c r="J122" s="2" t="s">
        <v>31</v>
      </c>
      <c r="K122" s="2" t="s">
        <v>31</v>
      </c>
      <c r="L122" s="2" t="s">
        <v>268</v>
      </c>
      <c r="M122" s="2" t="s">
        <v>32</v>
      </c>
      <c r="N122" s="2" t="s">
        <v>405</v>
      </c>
      <c r="O122" s="2" t="s">
        <v>80</v>
      </c>
      <c r="P122" s="2" t="s">
        <v>1909</v>
      </c>
      <c r="Q122" s="2" t="s">
        <v>355</v>
      </c>
      <c r="R122" s="2" t="s">
        <v>348</v>
      </c>
      <c r="S122" s="2" t="s">
        <v>35</v>
      </c>
      <c r="T122" s="152">
        <v>0.98799999999999999</v>
      </c>
      <c r="U122" s="2" t="s">
        <v>2289</v>
      </c>
      <c r="V122" s="166">
        <v>3.3500000000000002E-2</v>
      </c>
      <c r="W122" s="163">
        <v>4.965E-2</v>
      </c>
      <c r="X122" s="4" t="s">
        <v>354</v>
      </c>
      <c r="Y122" s="4" t="s">
        <v>80</v>
      </c>
      <c r="Z122" s="152">
        <v>1204400.0900000001</v>
      </c>
      <c r="AA122" s="152">
        <v>1</v>
      </c>
      <c r="AB122" s="152">
        <v>98.59</v>
      </c>
      <c r="AC122" s="152">
        <v>20.173999999999999</v>
      </c>
      <c r="AD122" s="152">
        <v>1207.5920000000001</v>
      </c>
      <c r="AG122" s="2" t="s">
        <v>37</v>
      </c>
      <c r="AH122" s="163">
        <v>5.842E-3</v>
      </c>
      <c r="AI122" s="163">
        <v>1.9817740018859701E-3</v>
      </c>
      <c r="AJ122" s="163">
        <v>2.5570866462395803E-4</v>
      </c>
    </row>
    <row r="123" spans="1:36" x14ac:dyDescent="0.2">
      <c r="A123" s="2" t="s">
        <v>26</v>
      </c>
      <c r="B123" s="2">
        <v>229</v>
      </c>
      <c r="C123" s="2" t="s">
        <v>2290</v>
      </c>
      <c r="D123" s="2" t="s">
        <v>2291</v>
      </c>
      <c r="E123" s="4" t="s">
        <v>1269</v>
      </c>
      <c r="F123" s="2" t="s">
        <v>2292</v>
      </c>
      <c r="G123" s="2" t="s">
        <v>2293</v>
      </c>
      <c r="H123" s="2" t="s">
        <v>262</v>
      </c>
      <c r="I123" s="2" t="s">
        <v>700</v>
      </c>
      <c r="J123" s="2" t="s">
        <v>31</v>
      </c>
      <c r="K123" s="2" t="s">
        <v>31</v>
      </c>
      <c r="L123" s="2" t="s">
        <v>268</v>
      </c>
      <c r="M123" s="2" t="s">
        <v>32</v>
      </c>
      <c r="N123" s="2" t="s">
        <v>396</v>
      </c>
      <c r="O123" s="2" t="s">
        <v>80</v>
      </c>
      <c r="P123" s="2" t="s">
        <v>2080</v>
      </c>
      <c r="Q123" s="2" t="s">
        <v>357</v>
      </c>
      <c r="R123" s="2" t="s">
        <v>348</v>
      </c>
      <c r="S123" s="2" t="s">
        <v>35</v>
      </c>
      <c r="T123" s="152">
        <v>3.44</v>
      </c>
      <c r="U123" s="2" t="s">
        <v>2294</v>
      </c>
      <c r="V123" s="166">
        <v>4.6899999999999997E-2</v>
      </c>
      <c r="W123" s="163">
        <v>7.0639999999999994E-2</v>
      </c>
      <c r="X123" s="4" t="s">
        <v>354</v>
      </c>
      <c r="Y123" s="4" t="s">
        <v>80</v>
      </c>
      <c r="Z123" s="152">
        <v>4716186.79</v>
      </c>
      <c r="AA123" s="152">
        <v>1</v>
      </c>
      <c r="AB123" s="152">
        <v>99.26</v>
      </c>
      <c r="AD123" s="152">
        <v>4681.2870000000003</v>
      </c>
      <c r="AG123" s="2" t="s">
        <v>37</v>
      </c>
      <c r="AH123" s="163">
        <v>3.81E-3</v>
      </c>
      <c r="AI123" s="163">
        <v>7.6824414352635899E-3</v>
      </c>
      <c r="AJ123" s="163">
        <v>9.9126683395458506E-4</v>
      </c>
    </row>
    <row r="124" spans="1:36" x14ac:dyDescent="0.2">
      <c r="A124" s="2" t="s">
        <v>26</v>
      </c>
      <c r="B124" s="2">
        <v>229</v>
      </c>
      <c r="C124" s="2" t="s">
        <v>1540</v>
      </c>
      <c r="D124" s="2" t="s">
        <v>1541</v>
      </c>
      <c r="E124" s="4" t="s">
        <v>1269</v>
      </c>
      <c r="F124" s="2" t="s">
        <v>2295</v>
      </c>
      <c r="G124" s="2" t="s">
        <v>2296</v>
      </c>
      <c r="H124" s="2" t="s">
        <v>262</v>
      </c>
      <c r="I124" s="2" t="s">
        <v>700</v>
      </c>
      <c r="J124" s="2" t="s">
        <v>31</v>
      </c>
      <c r="K124" s="2" t="s">
        <v>166</v>
      </c>
      <c r="L124" s="2" t="s">
        <v>268</v>
      </c>
      <c r="M124" s="2" t="s">
        <v>255</v>
      </c>
      <c r="N124" s="2" t="s">
        <v>477</v>
      </c>
      <c r="O124" s="2" t="s">
        <v>80</v>
      </c>
      <c r="P124" s="2" t="s">
        <v>2297</v>
      </c>
      <c r="Q124" s="2" t="s">
        <v>373</v>
      </c>
      <c r="R124" s="2" t="s">
        <v>348</v>
      </c>
      <c r="S124" s="2" t="s">
        <v>1130</v>
      </c>
      <c r="T124" s="152">
        <v>5.15</v>
      </c>
      <c r="U124" s="2" t="s">
        <v>2298</v>
      </c>
      <c r="V124" s="166">
        <v>4.3749999999999997E-2</v>
      </c>
      <c r="W124" s="163">
        <v>5.2049999999999999E-2</v>
      </c>
      <c r="X124" s="4" t="s">
        <v>354</v>
      </c>
      <c r="Y124" s="4" t="s">
        <v>80</v>
      </c>
      <c r="Z124" s="152">
        <v>2550000</v>
      </c>
      <c r="AA124" s="152">
        <v>3.9790000000000001</v>
      </c>
      <c r="AB124" s="152">
        <v>96.337000000000003</v>
      </c>
      <c r="AD124" s="152">
        <v>9948.8989999999994</v>
      </c>
      <c r="AG124" s="2" t="s">
        <v>37</v>
      </c>
      <c r="AH124" s="163">
        <v>1.6999999999999999E-3</v>
      </c>
      <c r="AI124" s="163">
        <v>1.6327098814685401E-2</v>
      </c>
      <c r="AJ124" s="163">
        <v>2.1066885684813E-3</v>
      </c>
    </row>
    <row r="125" spans="1:36" x14ac:dyDescent="0.2">
      <c r="A125" s="2" t="s">
        <v>26</v>
      </c>
      <c r="B125" s="2">
        <v>229</v>
      </c>
      <c r="C125" s="2" t="s">
        <v>2299</v>
      </c>
      <c r="D125" s="2" t="s">
        <v>2300</v>
      </c>
      <c r="E125" s="4" t="s">
        <v>1269</v>
      </c>
      <c r="F125" s="2" t="s">
        <v>2301</v>
      </c>
      <c r="G125" s="2" t="s">
        <v>2302</v>
      </c>
      <c r="H125" s="2" t="s">
        <v>262</v>
      </c>
      <c r="I125" s="2" t="s">
        <v>914</v>
      </c>
      <c r="J125" s="2" t="s">
        <v>31</v>
      </c>
      <c r="K125" s="2" t="s">
        <v>31</v>
      </c>
      <c r="L125" s="2" t="s">
        <v>268</v>
      </c>
      <c r="M125" s="2" t="s">
        <v>32</v>
      </c>
      <c r="N125" s="2" t="s">
        <v>407</v>
      </c>
      <c r="O125" s="2" t="s">
        <v>80</v>
      </c>
      <c r="P125" s="2" t="s">
        <v>1922</v>
      </c>
      <c r="Q125" s="2" t="s">
        <v>357</v>
      </c>
      <c r="R125" s="2" t="s">
        <v>348</v>
      </c>
      <c r="S125" s="2" t="s">
        <v>35</v>
      </c>
      <c r="T125" s="152">
        <v>2.8839999999999999</v>
      </c>
      <c r="U125" s="2" t="s">
        <v>2303</v>
      </c>
      <c r="V125" s="166">
        <v>2.8500000000000001E-2</v>
      </c>
      <c r="W125" s="163">
        <v>5.604E-2</v>
      </c>
      <c r="X125" s="4" t="s">
        <v>354</v>
      </c>
      <c r="Y125" s="4" t="s">
        <v>80</v>
      </c>
      <c r="Z125" s="152">
        <v>0.27</v>
      </c>
      <c r="AA125" s="152">
        <v>1</v>
      </c>
      <c r="AB125" s="152">
        <v>93.5</v>
      </c>
      <c r="AD125" s="152">
        <v>0</v>
      </c>
      <c r="AG125" s="2" t="s">
        <v>37</v>
      </c>
      <c r="AH125" s="163">
        <v>0</v>
      </c>
      <c r="AI125" s="163">
        <v>4.1429468800350201E-10</v>
      </c>
      <c r="AJ125" s="163">
        <v>5.3456519930808096E-11</v>
      </c>
    </row>
    <row r="126" spans="1:36" x14ac:dyDescent="0.2">
      <c r="A126" s="2" t="s">
        <v>26</v>
      </c>
      <c r="B126" s="2">
        <v>229</v>
      </c>
      <c r="C126" s="2" t="s">
        <v>2304</v>
      </c>
      <c r="D126" s="2" t="s">
        <v>2305</v>
      </c>
      <c r="E126" s="4" t="s">
        <v>253</v>
      </c>
      <c r="F126" s="2" t="s">
        <v>2306</v>
      </c>
      <c r="G126" s="2" t="s">
        <v>2307</v>
      </c>
      <c r="H126" s="2" t="s">
        <v>262</v>
      </c>
      <c r="I126" s="2" t="s">
        <v>700</v>
      </c>
      <c r="J126" s="2" t="s">
        <v>31</v>
      </c>
      <c r="K126" s="2" t="s">
        <v>31</v>
      </c>
      <c r="L126" s="2" t="s">
        <v>268</v>
      </c>
      <c r="M126" s="2" t="s">
        <v>32</v>
      </c>
      <c r="N126" s="2" t="s">
        <v>423</v>
      </c>
      <c r="O126" s="2" t="s">
        <v>80</v>
      </c>
      <c r="P126" s="2" t="s">
        <v>1858</v>
      </c>
      <c r="Q126" s="2" t="s">
        <v>355</v>
      </c>
      <c r="R126" s="2" t="s">
        <v>348</v>
      </c>
      <c r="S126" s="2" t="s">
        <v>35</v>
      </c>
      <c r="T126" s="152">
        <v>1.23</v>
      </c>
      <c r="U126" s="2" t="s">
        <v>2308</v>
      </c>
      <c r="V126" s="166">
        <v>3.3700000000000001E-2</v>
      </c>
      <c r="W126" s="163">
        <v>6.4079999999999998E-2</v>
      </c>
      <c r="X126" s="4" t="s">
        <v>354</v>
      </c>
      <c r="Y126" s="4" t="s">
        <v>80</v>
      </c>
      <c r="Z126" s="152">
        <v>0.61</v>
      </c>
      <c r="AA126" s="152">
        <v>1</v>
      </c>
      <c r="AB126" s="152">
        <v>101.54</v>
      </c>
      <c r="AD126" s="152">
        <v>1E-3</v>
      </c>
      <c r="AG126" s="2" t="s">
        <v>37</v>
      </c>
      <c r="AH126" s="163">
        <v>0</v>
      </c>
      <c r="AI126" s="163">
        <v>1.0164850227024801E-9</v>
      </c>
      <c r="AJ126" s="163">
        <v>1.3115724977628401E-10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08"/>
  <sheetViews>
    <sheetView rightToLeft="1" zoomScale="70" zoomScaleNormal="70" workbookViewId="0">
      <selection activeCell="L42" sqref="L42"/>
    </sheetView>
  </sheetViews>
  <sheetFormatPr defaultColWidth="9" defaultRowHeight="14.25" x14ac:dyDescent="0.2"/>
  <cols>
    <col min="1" max="5" width="11.625" style="4" customWidth="1"/>
    <col min="6" max="6" width="23.25" style="4" bestFit="1" customWidth="1"/>
    <col min="7" max="7" width="14.5" style="4" bestFit="1" customWidth="1"/>
    <col min="8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</v>
      </c>
      <c r="N1" s="22" t="s">
        <v>89</v>
      </c>
      <c r="O1" s="22" t="s">
        <v>66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2" t="s">
        <v>23</v>
      </c>
      <c r="W1" s="162" t="s">
        <v>24</v>
      </c>
      <c r="X1" s="162" t="s">
        <v>25</v>
      </c>
    </row>
    <row r="2" spans="1:24" x14ac:dyDescent="0.2">
      <c r="A2" s="21" t="s">
        <v>26</v>
      </c>
      <c r="B2" s="21">
        <v>229</v>
      </c>
      <c r="C2" s="21" t="s">
        <v>1424</v>
      </c>
      <c r="D2" s="21" t="s">
        <v>1425</v>
      </c>
      <c r="E2" s="21" t="s">
        <v>1269</v>
      </c>
      <c r="F2" s="21" t="s">
        <v>1426</v>
      </c>
      <c r="G2" s="21" t="s">
        <v>1427</v>
      </c>
      <c r="H2" s="21" t="s">
        <v>262</v>
      </c>
      <c r="I2" s="21" t="s">
        <v>876</v>
      </c>
      <c r="J2" s="21" t="s">
        <v>31</v>
      </c>
      <c r="K2" s="21" t="s">
        <v>31</v>
      </c>
      <c r="L2" s="23" t="s">
        <v>268</v>
      </c>
      <c r="M2" s="21" t="s">
        <v>32</v>
      </c>
      <c r="N2" s="23" t="s">
        <v>389</v>
      </c>
      <c r="O2" s="23" t="s">
        <v>80</v>
      </c>
      <c r="P2" s="21" t="s">
        <v>35</v>
      </c>
      <c r="Q2" s="155">
        <v>1013918</v>
      </c>
      <c r="R2" s="155">
        <v>1</v>
      </c>
      <c r="S2" s="155">
        <v>1550</v>
      </c>
      <c r="T2" s="23"/>
      <c r="U2" s="155">
        <v>15715.728999999999</v>
      </c>
      <c r="V2" s="168">
        <v>3.705E-3</v>
      </c>
      <c r="W2" s="168">
        <v>1.6910449126462401E-2</v>
      </c>
      <c r="X2" s="168">
        <v>3.32782008522749E-3</v>
      </c>
    </row>
    <row r="3" spans="1:24" x14ac:dyDescent="0.2">
      <c r="A3" s="21" t="s">
        <v>26</v>
      </c>
      <c r="B3" s="21">
        <v>229</v>
      </c>
      <c r="C3" s="21" t="s">
        <v>1428</v>
      </c>
      <c r="D3" s="21" t="s">
        <v>1429</v>
      </c>
      <c r="E3" s="21" t="s">
        <v>254</v>
      </c>
      <c r="F3" s="21" t="s">
        <v>1430</v>
      </c>
      <c r="G3" s="21" t="s">
        <v>1431</v>
      </c>
      <c r="H3" s="21" t="s">
        <v>262</v>
      </c>
      <c r="I3" s="21" t="s">
        <v>876</v>
      </c>
      <c r="J3" s="21" t="s">
        <v>147</v>
      </c>
      <c r="K3" s="21" t="s">
        <v>166</v>
      </c>
      <c r="L3" s="23" t="s">
        <v>268</v>
      </c>
      <c r="M3" s="21" t="s">
        <v>32</v>
      </c>
      <c r="N3" s="23" t="s">
        <v>383</v>
      </c>
      <c r="O3" s="23" t="s">
        <v>80</v>
      </c>
      <c r="P3" s="21" t="s">
        <v>35</v>
      </c>
      <c r="Q3" s="155">
        <v>38869</v>
      </c>
      <c r="R3" s="155">
        <v>1</v>
      </c>
      <c r="S3" s="155">
        <v>24060</v>
      </c>
      <c r="T3" s="23"/>
      <c r="U3" s="155">
        <v>9351.8809999999994</v>
      </c>
      <c r="V3" s="168">
        <v>6.9300000000000004E-4</v>
      </c>
      <c r="W3" s="168">
        <v>1.00628176173953E-2</v>
      </c>
      <c r="X3" s="168">
        <v>1.9802694967306599E-3</v>
      </c>
    </row>
    <row r="4" spans="1:24" x14ac:dyDescent="0.2">
      <c r="A4" s="21" t="s">
        <v>26</v>
      </c>
      <c r="B4" s="21">
        <v>229</v>
      </c>
      <c r="C4" s="21" t="s">
        <v>1432</v>
      </c>
      <c r="D4" s="21" t="s">
        <v>1433</v>
      </c>
      <c r="E4" s="21" t="s">
        <v>1269</v>
      </c>
      <c r="F4" s="21" t="s">
        <v>1434</v>
      </c>
      <c r="G4" s="21" t="s">
        <v>1435</v>
      </c>
      <c r="H4" s="21" t="s">
        <v>262</v>
      </c>
      <c r="I4" s="21" t="s">
        <v>876</v>
      </c>
      <c r="J4" s="21" t="s">
        <v>31</v>
      </c>
      <c r="K4" s="21" t="s">
        <v>31</v>
      </c>
      <c r="L4" s="23" t="s">
        <v>268</v>
      </c>
      <c r="M4" s="21" t="s">
        <v>32</v>
      </c>
      <c r="N4" s="23" t="s">
        <v>420</v>
      </c>
      <c r="O4" s="23" t="s">
        <v>80</v>
      </c>
      <c r="P4" s="21" t="s">
        <v>35</v>
      </c>
      <c r="Q4" s="155">
        <v>109600</v>
      </c>
      <c r="R4" s="155">
        <v>1</v>
      </c>
      <c r="S4" s="155">
        <v>1050</v>
      </c>
      <c r="T4" s="154">
        <v>17.321999999999999</v>
      </c>
      <c r="U4" s="155">
        <v>1168.1220000000001</v>
      </c>
      <c r="V4" s="168">
        <v>4.8979999999999996E-3</v>
      </c>
      <c r="W4" s="168">
        <v>1.25692299915141E-3</v>
      </c>
      <c r="X4" s="168">
        <v>2.4735082852500698E-4</v>
      </c>
    </row>
    <row r="5" spans="1:24" x14ac:dyDescent="0.2">
      <c r="A5" s="21" t="s">
        <v>26</v>
      </c>
      <c r="B5" s="21">
        <v>229</v>
      </c>
      <c r="C5" s="21" t="s">
        <v>1436</v>
      </c>
      <c r="D5" s="21" t="s">
        <v>1437</v>
      </c>
      <c r="E5" s="21" t="s">
        <v>1269</v>
      </c>
      <c r="F5" s="21" t="s">
        <v>1438</v>
      </c>
      <c r="G5" s="21" t="s">
        <v>1439</v>
      </c>
      <c r="H5" s="21" t="s">
        <v>262</v>
      </c>
      <c r="I5" s="21" t="s">
        <v>876</v>
      </c>
      <c r="J5" s="21" t="s">
        <v>31</v>
      </c>
      <c r="K5" s="21" t="s">
        <v>31</v>
      </c>
      <c r="L5" s="23" t="s">
        <v>268</v>
      </c>
      <c r="M5" s="21" t="s">
        <v>32</v>
      </c>
      <c r="N5" s="23" t="s">
        <v>398</v>
      </c>
      <c r="O5" s="23" t="s">
        <v>80</v>
      </c>
      <c r="P5" s="21" t="s">
        <v>35</v>
      </c>
      <c r="Q5" s="155">
        <v>1415181</v>
      </c>
      <c r="R5" s="155">
        <v>1</v>
      </c>
      <c r="S5" s="155">
        <v>1951</v>
      </c>
      <c r="T5" s="23"/>
      <c r="U5" s="155">
        <v>27610.181</v>
      </c>
      <c r="V5" s="168">
        <v>1.098E-3</v>
      </c>
      <c r="W5" s="168">
        <v>2.9709125578276201E-2</v>
      </c>
      <c r="X5" s="168">
        <v>5.8464813130966204E-3</v>
      </c>
    </row>
    <row r="6" spans="1:24" x14ac:dyDescent="0.2">
      <c r="A6" s="21" t="s">
        <v>26</v>
      </c>
      <c r="B6" s="21">
        <v>229</v>
      </c>
      <c r="C6" s="21" t="s">
        <v>1440</v>
      </c>
      <c r="D6" s="21" t="s">
        <v>1441</v>
      </c>
      <c r="E6" s="21" t="s">
        <v>1269</v>
      </c>
      <c r="F6" s="21" t="s">
        <v>1442</v>
      </c>
      <c r="G6" s="21" t="s">
        <v>1443</v>
      </c>
      <c r="H6" s="21" t="s">
        <v>262</v>
      </c>
      <c r="I6" s="21" t="s">
        <v>876</v>
      </c>
      <c r="J6" s="21" t="s">
        <v>31</v>
      </c>
      <c r="K6" s="21" t="s">
        <v>31</v>
      </c>
      <c r="L6" s="23" t="s">
        <v>268</v>
      </c>
      <c r="M6" s="21" t="s">
        <v>32</v>
      </c>
      <c r="N6" s="23" t="s">
        <v>387</v>
      </c>
      <c r="O6" s="23" t="s">
        <v>80</v>
      </c>
      <c r="P6" s="21" t="s">
        <v>35</v>
      </c>
      <c r="Q6" s="155">
        <v>133935</v>
      </c>
      <c r="R6" s="155">
        <v>1</v>
      </c>
      <c r="S6" s="155">
        <v>10700</v>
      </c>
      <c r="T6" s="23"/>
      <c r="U6" s="155">
        <v>14331.045</v>
      </c>
      <c r="V6" s="168">
        <v>9.1269999999999997E-3</v>
      </c>
      <c r="W6" s="168">
        <v>1.5420500531763E-2</v>
      </c>
      <c r="X6" s="168">
        <v>3.0346119733484201E-3</v>
      </c>
    </row>
    <row r="7" spans="1:24" x14ac:dyDescent="0.2">
      <c r="A7" s="21" t="s">
        <v>26</v>
      </c>
      <c r="B7" s="21">
        <v>229</v>
      </c>
      <c r="C7" s="21" t="s">
        <v>1444</v>
      </c>
      <c r="D7" s="21" t="s">
        <v>1445</v>
      </c>
      <c r="E7" s="21" t="s">
        <v>1269</v>
      </c>
      <c r="F7" s="21" t="s">
        <v>1446</v>
      </c>
      <c r="G7" s="21" t="s">
        <v>1447</v>
      </c>
      <c r="H7" s="21" t="s">
        <v>262</v>
      </c>
      <c r="I7" s="21" t="s">
        <v>876</v>
      </c>
      <c r="J7" s="21" t="s">
        <v>31</v>
      </c>
      <c r="K7" s="21" t="s">
        <v>31</v>
      </c>
      <c r="L7" s="23" t="s">
        <v>268</v>
      </c>
      <c r="M7" s="21" t="s">
        <v>32</v>
      </c>
      <c r="N7" s="23" t="s">
        <v>405</v>
      </c>
      <c r="O7" s="23" t="s">
        <v>80</v>
      </c>
      <c r="P7" s="21" t="s">
        <v>35</v>
      </c>
      <c r="Q7" s="155">
        <v>453106</v>
      </c>
      <c r="R7" s="155">
        <v>1</v>
      </c>
      <c r="S7" s="155">
        <v>1180</v>
      </c>
      <c r="T7" s="23"/>
      <c r="U7" s="155">
        <v>5346.6509999999998</v>
      </c>
      <c r="V7" s="168">
        <v>3.6219999999999998E-3</v>
      </c>
      <c r="W7" s="168">
        <v>5.7531067346834001E-3</v>
      </c>
      <c r="X7" s="168">
        <v>1.1321582295633599E-3</v>
      </c>
    </row>
    <row r="8" spans="1:24" x14ac:dyDescent="0.2">
      <c r="A8" s="21" t="s">
        <v>26</v>
      </c>
      <c r="B8" s="21">
        <v>229</v>
      </c>
      <c r="C8" s="21" t="s">
        <v>1448</v>
      </c>
      <c r="D8" s="21" t="s">
        <v>1449</v>
      </c>
      <c r="E8" s="21" t="s">
        <v>1269</v>
      </c>
      <c r="F8" s="21" t="s">
        <v>1450</v>
      </c>
      <c r="G8" s="21" t="s">
        <v>1451</v>
      </c>
      <c r="H8" s="21" t="s">
        <v>262</v>
      </c>
      <c r="I8" s="21" t="s">
        <v>876</v>
      </c>
      <c r="J8" s="21" t="s">
        <v>31</v>
      </c>
      <c r="K8" s="21" t="s">
        <v>31</v>
      </c>
      <c r="L8" s="23" t="s">
        <v>268</v>
      </c>
      <c r="M8" s="21" t="s">
        <v>32</v>
      </c>
      <c r="N8" s="23" t="s">
        <v>388</v>
      </c>
      <c r="O8" s="23" t="s">
        <v>80</v>
      </c>
      <c r="P8" s="21" t="s">
        <v>35</v>
      </c>
      <c r="Q8" s="155">
        <v>27978</v>
      </c>
      <c r="R8" s="155">
        <v>1</v>
      </c>
      <c r="S8" s="155">
        <v>77500</v>
      </c>
      <c r="T8" s="23"/>
      <c r="U8" s="155">
        <v>21682.95</v>
      </c>
      <c r="V8" s="168">
        <v>6.3100000000000005E-4</v>
      </c>
      <c r="W8" s="168">
        <v>2.3331302218727899E-2</v>
      </c>
      <c r="X8" s="168">
        <v>4.5913846260000604E-3</v>
      </c>
    </row>
    <row r="9" spans="1:24" x14ac:dyDescent="0.2">
      <c r="A9" s="21" t="s">
        <v>26</v>
      </c>
      <c r="B9" s="21">
        <v>229</v>
      </c>
      <c r="C9" s="21" t="s">
        <v>1452</v>
      </c>
      <c r="D9" s="21" t="s">
        <v>1453</v>
      </c>
      <c r="E9" s="21" t="s">
        <v>1269</v>
      </c>
      <c r="F9" s="21" t="s">
        <v>1454</v>
      </c>
      <c r="G9" s="21" t="s">
        <v>1455</v>
      </c>
      <c r="H9" s="21" t="s">
        <v>262</v>
      </c>
      <c r="I9" s="21" t="s">
        <v>876</v>
      </c>
      <c r="J9" s="21" t="s">
        <v>31</v>
      </c>
      <c r="K9" s="21" t="s">
        <v>31</v>
      </c>
      <c r="L9" s="23" t="s">
        <v>268</v>
      </c>
      <c r="M9" s="21" t="s">
        <v>32</v>
      </c>
      <c r="N9" s="23" t="s">
        <v>393</v>
      </c>
      <c r="O9" s="23" t="s">
        <v>80</v>
      </c>
      <c r="P9" s="21" t="s">
        <v>35</v>
      </c>
      <c r="Q9" s="155">
        <v>4509</v>
      </c>
      <c r="R9" s="155">
        <v>1</v>
      </c>
      <c r="S9" s="155">
        <v>158340</v>
      </c>
      <c r="T9" s="23"/>
      <c r="U9" s="155">
        <v>7139.5510000000004</v>
      </c>
      <c r="V9" s="168">
        <v>1.1739999999999999E-3</v>
      </c>
      <c r="W9" s="168">
        <v>7.6823039648433603E-3</v>
      </c>
      <c r="X9" s="168">
        <v>1.5118064129368699E-3</v>
      </c>
    </row>
    <row r="10" spans="1:24" x14ac:dyDescent="0.2">
      <c r="A10" s="21" t="s">
        <v>26</v>
      </c>
      <c r="B10" s="21">
        <v>229</v>
      </c>
      <c r="C10" s="21" t="s">
        <v>1456</v>
      </c>
      <c r="D10" s="21" t="s">
        <v>1457</v>
      </c>
      <c r="E10" s="21" t="s">
        <v>1269</v>
      </c>
      <c r="F10" s="21" t="s">
        <v>1458</v>
      </c>
      <c r="G10" s="21" t="s">
        <v>1459</v>
      </c>
      <c r="H10" s="21" t="s">
        <v>262</v>
      </c>
      <c r="I10" s="21" t="s">
        <v>876</v>
      </c>
      <c r="J10" s="21" t="s">
        <v>31</v>
      </c>
      <c r="K10" s="21" t="s">
        <v>166</v>
      </c>
      <c r="L10" s="23" t="s">
        <v>268</v>
      </c>
      <c r="M10" s="21" t="s">
        <v>32</v>
      </c>
      <c r="N10" s="23" t="s">
        <v>383</v>
      </c>
      <c r="O10" s="23" t="s">
        <v>80</v>
      </c>
      <c r="P10" s="21" t="s">
        <v>35</v>
      </c>
      <c r="Q10" s="155">
        <v>198064.8</v>
      </c>
      <c r="R10" s="155">
        <v>1</v>
      </c>
      <c r="S10" s="155">
        <v>6299</v>
      </c>
      <c r="T10" s="23"/>
      <c r="U10" s="155">
        <v>12476.102000000001</v>
      </c>
      <c r="V10" s="168">
        <v>1.6789999999999999E-3</v>
      </c>
      <c r="W10" s="168">
        <v>1.3424543269597199E-2</v>
      </c>
      <c r="X10" s="168">
        <v>2.6418260327374901E-3</v>
      </c>
    </row>
    <row r="11" spans="1:24" x14ac:dyDescent="0.2">
      <c r="A11" s="21" t="s">
        <v>26</v>
      </c>
      <c r="B11" s="21">
        <v>229</v>
      </c>
      <c r="C11" s="21" t="s">
        <v>1460</v>
      </c>
      <c r="D11" s="21" t="s">
        <v>1461</v>
      </c>
      <c r="E11" s="21" t="s">
        <v>1269</v>
      </c>
      <c r="F11" s="21" t="s">
        <v>1462</v>
      </c>
      <c r="G11" s="21" t="s">
        <v>1463</v>
      </c>
      <c r="H11" s="21" t="s">
        <v>262</v>
      </c>
      <c r="I11" s="21" t="s">
        <v>876</v>
      </c>
      <c r="J11" s="21" t="s">
        <v>31</v>
      </c>
      <c r="K11" s="21" t="s">
        <v>31</v>
      </c>
      <c r="L11" s="23" t="s">
        <v>268</v>
      </c>
      <c r="M11" s="21" t="s">
        <v>32</v>
      </c>
      <c r="N11" s="23" t="s">
        <v>421</v>
      </c>
      <c r="O11" s="23" t="s">
        <v>80</v>
      </c>
      <c r="P11" s="21" t="s">
        <v>35</v>
      </c>
      <c r="Q11" s="155">
        <v>49484</v>
      </c>
      <c r="R11" s="155">
        <v>1</v>
      </c>
      <c r="S11" s="155">
        <v>3848</v>
      </c>
      <c r="T11" s="23"/>
      <c r="U11" s="155">
        <v>1904.144</v>
      </c>
      <c r="V11" s="168">
        <v>3.4989999999999999E-3</v>
      </c>
      <c r="W11" s="168">
        <v>2.04889863224304E-3</v>
      </c>
      <c r="X11" s="168">
        <v>4.03204312906378E-4</v>
      </c>
    </row>
    <row r="12" spans="1:24" x14ac:dyDescent="0.2">
      <c r="A12" s="21" t="s">
        <v>26</v>
      </c>
      <c r="B12" s="21">
        <v>229</v>
      </c>
      <c r="C12" s="21" t="s">
        <v>1464</v>
      </c>
      <c r="D12" s="21" t="s">
        <v>1465</v>
      </c>
      <c r="E12" s="21" t="s">
        <v>254</v>
      </c>
      <c r="F12" s="21" t="s">
        <v>1466</v>
      </c>
      <c r="G12" s="21" t="s">
        <v>1467</v>
      </c>
      <c r="H12" s="21" t="s">
        <v>262</v>
      </c>
      <c r="I12" s="21" t="s">
        <v>876</v>
      </c>
      <c r="J12" s="21" t="s">
        <v>147</v>
      </c>
      <c r="K12" s="21" t="s">
        <v>175</v>
      </c>
      <c r="L12" s="23" t="s">
        <v>268</v>
      </c>
      <c r="M12" s="21" t="s">
        <v>32</v>
      </c>
      <c r="N12" s="23" t="s">
        <v>396</v>
      </c>
      <c r="O12" s="23" t="s">
        <v>80</v>
      </c>
      <c r="P12" s="21" t="s">
        <v>35</v>
      </c>
      <c r="Q12" s="155">
        <v>106713</v>
      </c>
      <c r="R12" s="155">
        <v>1</v>
      </c>
      <c r="S12" s="155">
        <v>5008</v>
      </c>
      <c r="T12" s="154">
        <v>117.843</v>
      </c>
      <c r="U12" s="155">
        <v>5462.03</v>
      </c>
      <c r="V12" s="168">
        <v>6.0300000000000002E-4</v>
      </c>
      <c r="W12" s="168">
        <v>5.8772573530824403E-3</v>
      </c>
      <c r="X12" s="168">
        <v>1.1565899237432199E-3</v>
      </c>
    </row>
    <row r="13" spans="1:24" x14ac:dyDescent="0.2">
      <c r="A13" s="21" t="s">
        <v>26</v>
      </c>
      <c r="B13" s="21">
        <v>229</v>
      </c>
      <c r="C13" s="21" t="s">
        <v>1468</v>
      </c>
      <c r="D13" s="21" t="s">
        <v>1469</v>
      </c>
      <c r="E13" s="21" t="s">
        <v>1269</v>
      </c>
      <c r="F13" s="21" t="s">
        <v>1470</v>
      </c>
      <c r="G13" s="21" t="s">
        <v>1471</v>
      </c>
      <c r="H13" s="21" t="s">
        <v>262</v>
      </c>
      <c r="I13" s="21" t="s">
        <v>876</v>
      </c>
      <c r="J13" s="21" t="s">
        <v>31</v>
      </c>
      <c r="K13" s="21" t="s">
        <v>31</v>
      </c>
      <c r="L13" s="23" t="s">
        <v>268</v>
      </c>
      <c r="M13" s="21" t="s">
        <v>32</v>
      </c>
      <c r="N13" s="23" t="s">
        <v>381</v>
      </c>
      <c r="O13" s="23" t="s">
        <v>80</v>
      </c>
      <c r="P13" s="21" t="s">
        <v>35</v>
      </c>
      <c r="Q13" s="155">
        <v>75912</v>
      </c>
      <c r="R13" s="155">
        <v>1</v>
      </c>
      <c r="S13" s="155">
        <v>129.30000000000001</v>
      </c>
      <c r="T13" s="23"/>
      <c r="U13" s="155">
        <v>98.153999999999996</v>
      </c>
      <c r="V13" s="168">
        <v>2.581E-3</v>
      </c>
      <c r="W13" s="168">
        <v>1.05615964503829E-4</v>
      </c>
      <c r="X13" s="168">
        <v>2.07842456086229E-5</v>
      </c>
    </row>
    <row r="14" spans="1:24" x14ac:dyDescent="0.2">
      <c r="A14" s="21" t="s">
        <v>26</v>
      </c>
      <c r="B14" s="21">
        <v>229</v>
      </c>
      <c r="C14" s="21" t="s">
        <v>1472</v>
      </c>
      <c r="D14" s="21" t="s">
        <v>1473</v>
      </c>
      <c r="E14" s="21" t="s">
        <v>1269</v>
      </c>
      <c r="F14" s="21" t="s">
        <v>1474</v>
      </c>
      <c r="G14" s="21" t="s">
        <v>1475</v>
      </c>
      <c r="H14" s="21" t="s">
        <v>262</v>
      </c>
      <c r="I14" s="21" t="s">
        <v>876</v>
      </c>
      <c r="J14" s="21" t="s">
        <v>31</v>
      </c>
      <c r="K14" s="21" t="s">
        <v>31</v>
      </c>
      <c r="L14" s="23" t="s">
        <v>268</v>
      </c>
      <c r="M14" s="21" t="s">
        <v>32</v>
      </c>
      <c r="N14" s="23" t="s">
        <v>389</v>
      </c>
      <c r="O14" s="23" t="s">
        <v>80</v>
      </c>
      <c r="P14" s="21" t="s">
        <v>35</v>
      </c>
      <c r="Q14" s="155">
        <v>174906</v>
      </c>
      <c r="R14" s="155">
        <v>1</v>
      </c>
      <c r="S14" s="155">
        <v>5478</v>
      </c>
      <c r="T14" s="23"/>
      <c r="U14" s="155">
        <v>9581.3510000000006</v>
      </c>
      <c r="V14" s="168">
        <v>1.7279999999999999E-3</v>
      </c>
      <c r="W14" s="168">
        <v>1.03097313040289E-2</v>
      </c>
      <c r="X14" s="168">
        <v>2.0288598280431098E-3</v>
      </c>
    </row>
    <row r="15" spans="1:24" x14ac:dyDescent="0.2">
      <c r="A15" s="21" t="s">
        <v>26</v>
      </c>
      <c r="B15" s="21">
        <v>229</v>
      </c>
      <c r="C15" s="21" t="s">
        <v>1476</v>
      </c>
      <c r="D15" s="21" t="s">
        <v>1477</v>
      </c>
      <c r="E15" s="21" t="s">
        <v>1269</v>
      </c>
      <c r="F15" s="21" t="s">
        <v>1478</v>
      </c>
      <c r="G15" s="21" t="s">
        <v>1479</v>
      </c>
      <c r="H15" s="21" t="s">
        <v>262</v>
      </c>
      <c r="I15" s="21" t="s">
        <v>876</v>
      </c>
      <c r="J15" s="21" t="s">
        <v>31</v>
      </c>
      <c r="K15" s="21" t="s">
        <v>31</v>
      </c>
      <c r="L15" s="23" t="s">
        <v>268</v>
      </c>
      <c r="M15" s="21" t="s">
        <v>32</v>
      </c>
      <c r="N15" s="23" t="s">
        <v>427</v>
      </c>
      <c r="O15" s="23" t="s">
        <v>80</v>
      </c>
      <c r="P15" s="21" t="s">
        <v>35</v>
      </c>
      <c r="Q15" s="155">
        <v>2503201</v>
      </c>
      <c r="R15" s="155">
        <v>1</v>
      </c>
      <c r="S15" s="155">
        <v>473</v>
      </c>
      <c r="T15" s="23"/>
      <c r="U15" s="155">
        <v>11840.141</v>
      </c>
      <c r="V15" s="168">
        <v>9.0499999999999999E-4</v>
      </c>
      <c r="W15" s="168">
        <v>1.27402360695339E-2</v>
      </c>
      <c r="X15" s="168">
        <v>2.5071607007994402E-3</v>
      </c>
    </row>
    <row r="16" spans="1:24" x14ac:dyDescent="0.2">
      <c r="A16" s="21" t="s">
        <v>26</v>
      </c>
      <c r="B16" s="21">
        <v>229</v>
      </c>
      <c r="C16" s="21" t="s">
        <v>1480</v>
      </c>
      <c r="D16" s="21" t="s">
        <v>1481</v>
      </c>
      <c r="E16" s="21" t="s">
        <v>1269</v>
      </c>
      <c r="F16" s="21" t="s">
        <v>1482</v>
      </c>
      <c r="G16" s="21" t="s">
        <v>1483</v>
      </c>
      <c r="H16" s="21" t="s">
        <v>262</v>
      </c>
      <c r="I16" s="21" t="s">
        <v>876</v>
      </c>
      <c r="J16" s="21" t="s">
        <v>31</v>
      </c>
      <c r="K16" s="21" t="s">
        <v>31</v>
      </c>
      <c r="L16" s="23" t="s">
        <v>268</v>
      </c>
      <c r="M16" s="21" t="s">
        <v>32</v>
      </c>
      <c r="N16" s="23" t="s">
        <v>427</v>
      </c>
      <c r="O16" s="23" t="s">
        <v>80</v>
      </c>
      <c r="P16" s="21" t="s">
        <v>35</v>
      </c>
      <c r="Q16" s="155">
        <v>241935</v>
      </c>
      <c r="R16" s="155">
        <v>1</v>
      </c>
      <c r="S16" s="155">
        <v>1338</v>
      </c>
      <c r="T16" s="23"/>
      <c r="U16" s="155">
        <v>3237.09</v>
      </c>
      <c r="V16" s="168">
        <v>2.0799999999999998E-3</v>
      </c>
      <c r="W16" s="168">
        <v>3.48317604839806E-3</v>
      </c>
      <c r="X16" s="168">
        <v>6.85456851415233E-4</v>
      </c>
    </row>
    <row r="17" spans="1:24" x14ac:dyDescent="0.2">
      <c r="A17" s="21" t="s">
        <v>26</v>
      </c>
      <c r="B17" s="21">
        <v>229</v>
      </c>
      <c r="C17" s="21" t="s">
        <v>1484</v>
      </c>
      <c r="D17" s="21" t="s">
        <v>1485</v>
      </c>
      <c r="E17" s="21" t="s">
        <v>1269</v>
      </c>
      <c r="F17" s="21" t="s">
        <v>1486</v>
      </c>
      <c r="G17" s="21" t="s">
        <v>1487</v>
      </c>
      <c r="H17" s="21" t="s">
        <v>262</v>
      </c>
      <c r="I17" s="21" t="s">
        <v>876</v>
      </c>
      <c r="J17" s="21" t="s">
        <v>31</v>
      </c>
      <c r="K17" s="21" t="s">
        <v>31</v>
      </c>
      <c r="L17" s="23" t="s">
        <v>268</v>
      </c>
      <c r="M17" s="21" t="s">
        <v>32</v>
      </c>
      <c r="N17" s="23" t="s">
        <v>406</v>
      </c>
      <c r="O17" s="23" t="s">
        <v>80</v>
      </c>
      <c r="P17" s="21" t="s">
        <v>35</v>
      </c>
      <c r="Q17" s="155">
        <v>24128</v>
      </c>
      <c r="R17" s="155">
        <v>1</v>
      </c>
      <c r="S17" s="155">
        <v>41030</v>
      </c>
      <c r="T17" s="23"/>
      <c r="U17" s="155">
        <v>9899.7180000000008</v>
      </c>
      <c r="V17" s="168">
        <v>9.8200000000000002E-4</v>
      </c>
      <c r="W17" s="168">
        <v>1.0652301548945199E-2</v>
      </c>
      <c r="X17" s="168">
        <v>2.0962744858743802E-3</v>
      </c>
    </row>
    <row r="18" spans="1:24" x14ac:dyDescent="0.2">
      <c r="A18" s="21" t="s">
        <v>26</v>
      </c>
      <c r="B18" s="21">
        <v>229</v>
      </c>
      <c r="C18" s="21" t="s">
        <v>1488</v>
      </c>
      <c r="D18" s="21" t="s">
        <v>1489</v>
      </c>
      <c r="E18" s="21" t="s">
        <v>1269</v>
      </c>
      <c r="F18" s="21" t="s">
        <v>1490</v>
      </c>
      <c r="G18" s="21" t="s">
        <v>1491</v>
      </c>
      <c r="H18" s="21" t="s">
        <v>262</v>
      </c>
      <c r="I18" s="21" t="s">
        <v>876</v>
      </c>
      <c r="J18" s="21" t="s">
        <v>31</v>
      </c>
      <c r="K18" s="21" t="s">
        <v>31</v>
      </c>
      <c r="L18" s="23" t="s">
        <v>268</v>
      </c>
      <c r="M18" s="21" t="s">
        <v>32</v>
      </c>
      <c r="N18" s="23" t="s">
        <v>404</v>
      </c>
      <c r="O18" s="23" t="s">
        <v>80</v>
      </c>
      <c r="P18" s="21" t="s">
        <v>35</v>
      </c>
      <c r="Q18" s="155">
        <v>667574</v>
      </c>
      <c r="R18" s="155">
        <v>1</v>
      </c>
      <c r="S18" s="155">
        <v>251.2</v>
      </c>
      <c r="T18" s="23"/>
      <c r="U18" s="155">
        <v>1676.9459999999999</v>
      </c>
      <c r="V18" s="168">
        <v>4.4580000000000002E-3</v>
      </c>
      <c r="W18" s="168">
        <v>1.8044284249782E-3</v>
      </c>
      <c r="X18" s="168">
        <v>3.5509483574869797E-4</v>
      </c>
    </row>
    <row r="19" spans="1:24" x14ac:dyDescent="0.2">
      <c r="A19" s="21" t="s">
        <v>26</v>
      </c>
      <c r="B19" s="21">
        <v>229</v>
      </c>
      <c r="C19" s="21" t="s">
        <v>1492</v>
      </c>
      <c r="D19" s="21" t="s">
        <v>1493</v>
      </c>
      <c r="E19" s="21" t="s">
        <v>1269</v>
      </c>
      <c r="F19" s="21" t="s">
        <v>1494</v>
      </c>
      <c r="G19" s="21" t="s">
        <v>1495</v>
      </c>
      <c r="H19" s="21" t="s">
        <v>262</v>
      </c>
      <c r="I19" s="21" t="s">
        <v>876</v>
      </c>
      <c r="J19" s="21" t="s">
        <v>31</v>
      </c>
      <c r="K19" s="21" t="s">
        <v>31</v>
      </c>
      <c r="L19" s="23" t="s">
        <v>268</v>
      </c>
      <c r="M19" s="21" t="s">
        <v>32</v>
      </c>
      <c r="N19" s="23" t="s">
        <v>398</v>
      </c>
      <c r="O19" s="23" t="s">
        <v>80</v>
      </c>
      <c r="P19" s="21" t="s">
        <v>35</v>
      </c>
      <c r="Q19" s="155">
        <v>158621</v>
      </c>
      <c r="R19" s="155">
        <v>1</v>
      </c>
      <c r="S19" s="155">
        <v>873.1</v>
      </c>
      <c r="T19" s="23"/>
      <c r="U19" s="155">
        <v>1384.92</v>
      </c>
      <c r="V19" s="168">
        <v>4.6340000000000001E-3</v>
      </c>
      <c r="W19" s="168">
        <v>1.49020248285067E-3</v>
      </c>
      <c r="X19" s="168">
        <v>2.9325807472056E-4</v>
      </c>
    </row>
    <row r="20" spans="1:24" x14ac:dyDescent="0.2">
      <c r="A20" s="4" t="s">
        <v>26</v>
      </c>
      <c r="B20" s="4">
        <v>229</v>
      </c>
      <c r="C20" s="4" t="s">
        <v>1496</v>
      </c>
      <c r="D20" s="4" t="s">
        <v>1497</v>
      </c>
      <c r="E20" s="21" t="s">
        <v>1269</v>
      </c>
      <c r="F20" s="4" t="s">
        <v>1498</v>
      </c>
      <c r="G20" s="4" t="s">
        <v>1499</v>
      </c>
      <c r="H20" s="21" t="s">
        <v>262</v>
      </c>
      <c r="I20" s="4" t="s">
        <v>876</v>
      </c>
      <c r="J20" s="4" t="s">
        <v>31</v>
      </c>
      <c r="K20" s="21" t="s">
        <v>31</v>
      </c>
      <c r="L20" s="23" t="s">
        <v>268</v>
      </c>
      <c r="M20" s="21" t="s">
        <v>32</v>
      </c>
      <c r="N20" s="23" t="s">
        <v>420</v>
      </c>
      <c r="O20" s="4" t="s">
        <v>80</v>
      </c>
      <c r="P20" s="4" t="s">
        <v>35</v>
      </c>
      <c r="Q20" s="153">
        <v>873294</v>
      </c>
      <c r="R20" s="153">
        <v>1</v>
      </c>
      <c r="S20" s="153">
        <v>542.29999999999995</v>
      </c>
      <c r="U20" s="153">
        <v>4735.8729999999996</v>
      </c>
      <c r="V20" s="164">
        <v>1.0952999999999999E-2</v>
      </c>
      <c r="W20" s="164">
        <v>5.0958975913538099E-3</v>
      </c>
      <c r="X20" s="164">
        <v>1.00282554472385E-3</v>
      </c>
    </row>
    <row r="21" spans="1:24" x14ac:dyDescent="0.2">
      <c r="A21" s="4" t="s">
        <v>26</v>
      </c>
      <c r="B21" s="4">
        <v>229</v>
      </c>
      <c r="C21" s="4" t="s">
        <v>1500</v>
      </c>
      <c r="D21" s="4" t="s">
        <v>1501</v>
      </c>
      <c r="E21" s="4" t="s">
        <v>1269</v>
      </c>
      <c r="F21" s="4" t="s">
        <v>1502</v>
      </c>
      <c r="G21" s="4" t="s">
        <v>1503</v>
      </c>
      <c r="H21" s="4" t="s">
        <v>262</v>
      </c>
      <c r="I21" s="4" t="s">
        <v>876</v>
      </c>
      <c r="J21" s="4" t="s">
        <v>31</v>
      </c>
      <c r="K21" s="4" t="s">
        <v>31</v>
      </c>
      <c r="L21" s="2" t="s">
        <v>268</v>
      </c>
      <c r="M21" s="4" t="s">
        <v>32</v>
      </c>
      <c r="N21" s="23" t="s">
        <v>404</v>
      </c>
      <c r="O21" s="4" t="s">
        <v>80</v>
      </c>
      <c r="P21" s="4" t="s">
        <v>35</v>
      </c>
      <c r="Q21" s="153">
        <v>4799</v>
      </c>
      <c r="R21" s="153">
        <v>1</v>
      </c>
      <c r="S21" s="153">
        <v>40030</v>
      </c>
      <c r="U21" s="153">
        <v>1921.04</v>
      </c>
      <c r="V21" s="164">
        <v>3.9050000000000001E-3</v>
      </c>
      <c r="W21" s="164">
        <v>2.06707841021976E-3</v>
      </c>
      <c r="X21" s="164">
        <v>4.0678192517696102E-4</v>
      </c>
    </row>
    <row r="22" spans="1:24" x14ac:dyDescent="0.2">
      <c r="A22" s="4" t="s">
        <v>26</v>
      </c>
      <c r="B22" s="4">
        <v>229</v>
      </c>
      <c r="C22" s="4" t="s">
        <v>1504</v>
      </c>
      <c r="D22" s="4" t="s">
        <v>1505</v>
      </c>
      <c r="E22" s="4" t="s">
        <v>1269</v>
      </c>
      <c r="F22" s="4" t="s">
        <v>1506</v>
      </c>
      <c r="G22" s="4" t="s">
        <v>1507</v>
      </c>
      <c r="H22" s="4" t="s">
        <v>262</v>
      </c>
      <c r="I22" s="4" t="s">
        <v>876</v>
      </c>
      <c r="J22" s="4" t="s">
        <v>31</v>
      </c>
      <c r="K22" s="4" t="s">
        <v>31</v>
      </c>
      <c r="L22" s="2" t="s">
        <v>268</v>
      </c>
      <c r="M22" s="4" t="s">
        <v>32</v>
      </c>
      <c r="N22" s="4" t="s">
        <v>393</v>
      </c>
      <c r="O22" s="4" t="s">
        <v>80</v>
      </c>
      <c r="P22" s="4" t="s">
        <v>35</v>
      </c>
      <c r="Q22" s="153">
        <v>23153183</v>
      </c>
      <c r="R22" s="153">
        <v>1</v>
      </c>
      <c r="S22" s="153">
        <v>66.8</v>
      </c>
      <c r="U22" s="153">
        <v>15466.325999999999</v>
      </c>
      <c r="V22" s="164">
        <v>1.8304000000000001E-2</v>
      </c>
      <c r="W22" s="164">
        <v>1.6642086607781999E-2</v>
      </c>
      <c r="X22" s="164">
        <v>3.2750088220192802E-3</v>
      </c>
    </row>
    <row r="23" spans="1:24" x14ac:dyDescent="0.2">
      <c r="A23" s="4" t="s">
        <v>26</v>
      </c>
      <c r="B23" s="4">
        <v>229</v>
      </c>
      <c r="C23" s="4" t="s">
        <v>1508</v>
      </c>
      <c r="D23" s="4" t="s">
        <v>1509</v>
      </c>
      <c r="E23" s="4" t="s">
        <v>1269</v>
      </c>
      <c r="F23" s="4" t="s">
        <v>1510</v>
      </c>
      <c r="G23" s="4" t="s">
        <v>1511</v>
      </c>
      <c r="H23" s="4" t="s">
        <v>262</v>
      </c>
      <c r="I23" s="4" t="s">
        <v>876</v>
      </c>
      <c r="J23" s="4" t="s">
        <v>31</v>
      </c>
      <c r="K23" s="4" t="s">
        <v>31</v>
      </c>
      <c r="L23" s="2" t="s">
        <v>268</v>
      </c>
      <c r="M23" s="2" t="s">
        <v>32</v>
      </c>
      <c r="N23" s="4" t="s">
        <v>390</v>
      </c>
      <c r="O23" s="4" t="s">
        <v>80</v>
      </c>
      <c r="P23" s="4" t="s">
        <v>35</v>
      </c>
      <c r="Q23" s="153">
        <v>1792248</v>
      </c>
      <c r="R23" s="153">
        <v>1</v>
      </c>
      <c r="S23" s="153">
        <v>1946</v>
      </c>
      <c r="T23" s="152">
        <v>266.29899999999998</v>
      </c>
      <c r="U23" s="153">
        <v>35143.445</v>
      </c>
      <c r="V23" s="164">
        <v>1.449E-3</v>
      </c>
      <c r="W23" s="164">
        <v>3.7815073264247198E-2</v>
      </c>
      <c r="X23" s="164">
        <v>7.4416568946230402E-3</v>
      </c>
    </row>
    <row r="24" spans="1:24" x14ac:dyDescent="0.2">
      <c r="A24" s="4" t="s">
        <v>26</v>
      </c>
      <c r="B24" s="4">
        <v>229</v>
      </c>
      <c r="C24" s="4" t="s">
        <v>1512</v>
      </c>
      <c r="D24" s="4" t="s">
        <v>1513</v>
      </c>
      <c r="E24" s="4" t="s">
        <v>1269</v>
      </c>
      <c r="F24" s="4" t="s">
        <v>1514</v>
      </c>
      <c r="G24" s="4" t="s">
        <v>1515</v>
      </c>
      <c r="H24" s="4" t="s">
        <v>262</v>
      </c>
      <c r="I24" s="4" t="s">
        <v>876</v>
      </c>
      <c r="J24" s="4" t="s">
        <v>31</v>
      </c>
      <c r="K24" s="4" t="s">
        <v>31</v>
      </c>
      <c r="L24" s="2" t="s">
        <v>268</v>
      </c>
      <c r="M24" s="2" t="s">
        <v>32</v>
      </c>
      <c r="N24" s="4" t="s">
        <v>379</v>
      </c>
      <c r="O24" s="4" t="s">
        <v>80</v>
      </c>
      <c r="P24" s="4" t="s">
        <v>35</v>
      </c>
      <c r="Q24" s="153">
        <v>118967</v>
      </c>
      <c r="R24" s="153">
        <v>1</v>
      </c>
      <c r="S24" s="153">
        <v>16390</v>
      </c>
      <c r="U24" s="153">
        <v>19498.690999999999</v>
      </c>
      <c r="V24" s="164">
        <v>4.6249999999999998E-3</v>
      </c>
      <c r="W24" s="164">
        <v>2.0980994725808999E-2</v>
      </c>
      <c r="X24" s="164">
        <v>4.12886583522727E-3</v>
      </c>
    </row>
    <row r="25" spans="1:24" x14ac:dyDescent="0.2">
      <c r="A25" s="4" t="s">
        <v>26</v>
      </c>
      <c r="B25" s="4">
        <v>229</v>
      </c>
      <c r="C25" s="4" t="s">
        <v>1516</v>
      </c>
      <c r="D25" s="4" t="s">
        <v>1517</v>
      </c>
      <c r="E25" s="4" t="s">
        <v>1269</v>
      </c>
      <c r="F25" s="4" t="s">
        <v>1518</v>
      </c>
      <c r="G25" s="4" t="s">
        <v>1519</v>
      </c>
      <c r="H25" s="4" t="s">
        <v>262</v>
      </c>
      <c r="I25" s="4" t="s">
        <v>876</v>
      </c>
      <c r="J25" s="4" t="s">
        <v>31</v>
      </c>
      <c r="K25" s="4" t="s">
        <v>31</v>
      </c>
      <c r="L25" s="2" t="s">
        <v>268</v>
      </c>
      <c r="M25" s="2" t="s">
        <v>32</v>
      </c>
      <c r="N25" s="4" t="s">
        <v>406</v>
      </c>
      <c r="O25" s="4" t="s">
        <v>80</v>
      </c>
      <c r="P25" s="4" t="s">
        <v>35</v>
      </c>
      <c r="Q25" s="153">
        <v>64326</v>
      </c>
      <c r="R25" s="153">
        <v>1</v>
      </c>
      <c r="S25" s="153">
        <v>3387</v>
      </c>
      <c r="U25" s="153">
        <v>2178.7220000000002</v>
      </c>
      <c r="V25" s="164">
        <v>1.745E-3</v>
      </c>
      <c r="W25" s="164">
        <v>2.34434948043032E-3</v>
      </c>
      <c r="X25" s="164">
        <v>4.6134630898479902E-4</v>
      </c>
    </row>
    <row r="26" spans="1:24" x14ac:dyDescent="0.2">
      <c r="A26" s="4" t="s">
        <v>26</v>
      </c>
      <c r="B26" s="4">
        <v>229</v>
      </c>
      <c r="C26" s="4" t="s">
        <v>1520</v>
      </c>
      <c r="D26" s="4" t="s">
        <v>1521</v>
      </c>
      <c r="E26" s="4" t="s">
        <v>1269</v>
      </c>
      <c r="F26" s="4" t="s">
        <v>1522</v>
      </c>
      <c r="G26" s="4" t="s">
        <v>1523</v>
      </c>
      <c r="H26" s="4" t="s">
        <v>262</v>
      </c>
      <c r="I26" s="4" t="s">
        <v>876</v>
      </c>
      <c r="J26" s="4" t="s">
        <v>31</v>
      </c>
      <c r="K26" s="4" t="s">
        <v>31</v>
      </c>
      <c r="L26" s="2" t="s">
        <v>268</v>
      </c>
      <c r="M26" s="2" t="s">
        <v>32</v>
      </c>
      <c r="N26" s="4" t="s">
        <v>387</v>
      </c>
      <c r="O26" s="4" t="s">
        <v>80</v>
      </c>
      <c r="P26" s="4" t="s">
        <v>35</v>
      </c>
      <c r="Q26" s="153">
        <v>184870</v>
      </c>
      <c r="R26" s="153">
        <v>1</v>
      </c>
      <c r="S26" s="153">
        <v>3810</v>
      </c>
      <c r="U26" s="153">
        <v>7043.5469999999996</v>
      </c>
      <c r="V26" s="164">
        <v>7.1199999999999996E-4</v>
      </c>
      <c r="W26" s="164">
        <v>7.5790021075921197E-3</v>
      </c>
      <c r="X26" s="164">
        <v>1.49147756224632E-3</v>
      </c>
    </row>
    <row r="27" spans="1:24" x14ac:dyDescent="0.2">
      <c r="A27" s="4" t="s">
        <v>26</v>
      </c>
      <c r="B27" s="4">
        <v>229</v>
      </c>
      <c r="C27" s="4" t="s">
        <v>1524</v>
      </c>
      <c r="D27" s="4" t="s">
        <v>1525</v>
      </c>
      <c r="E27" s="4" t="s">
        <v>1269</v>
      </c>
      <c r="F27" s="4" t="s">
        <v>1526</v>
      </c>
      <c r="G27" s="4" t="s">
        <v>1527</v>
      </c>
      <c r="H27" s="4" t="s">
        <v>262</v>
      </c>
      <c r="I27" s="4" t="s">
        <v>876</v>
      </c>
      <c r="J27" s="4" t="s">
        <v>31</v>
      </c>
      <c r="K27" s="4" t="s">
        <v>31</v>
      </c>
      <c r="L27" s="2" t="s">
        <v>268</v>
      </c>
      <c r="M27" s="2" t="s">
        <v>32</v>
      </c>
      <c r="N27" s="4" t="s">
        <v>387</v>
      </c>
      <c r="O27" s="4" t="s">
        <v>80</v>
      </c>
      <c r="P27" s="4" t="s">
        <v>35</v>
      </c>
      <c r="Q27" s="153">
        <v>579396</v>
      </c>
      <c r="R27" s="153">
        <v>1</v>
      </c>
      <c r="S27" s="153">
        <v>3510</v>
      </c>
      <c r="U27" s="153">
        <v>20336.8</v>
      </c>
      <c r="V27" s="164">
        <v>2.7759999999999998E-3</v>
      </c>
      <c r="W27" s="164">
        <v>2.18828165738198E-2</v>
      </c>
      <c r="X27" s="164">
        <v>4.3063360393989E-3</v>
      </c>
    </row>
    <row r="28" spans="1:24" x14ac:dyDescent="0.2">
      <c r="A28" s="4" t="s">
        <v>26</v>
      </c>
      <c r="B28" s="4">
        <v>229</v>
      </c>
      <c r="C28" s="4" t="s">
        <v>1528</v>
      </c>
      <c r="D28" s="4" t="s">
        <v>1529</v>
      </c>
      <c r="E28" s="4" t="s">
        <v>1269</v>
      </c>
      <c r="F28" s="4" t="s">
        <v>1530</v>
      </c>
      <c r="G28" s="4" t="s">
        <v>1531</v>
      </c>
      <c r="H28" s="4" t="s">
        <v>262</v>
      </c>
      <c r="I28" s="4" t="s">
        <v>876</v>
      </c>
      <c r="J28" s="4" t="s">
        <v>31</v>
      </c>
      <c r="K28" s="4" t="s">
        <v>31</v>
      </c>
      <c r="L28" s="2" t="s">
        <v>268</v>
      </c>
      <c r="M28" s="2" t="s">
        <v>32</v>
      </c>
      <c r="N28" s="4" t="s">
        <v>393</v>
      </c>
      <c r="O28" s="4" t="s">
        <v>80</v>
      </c>
      <c r="P28" s="4" t="s">
        <v>35</v>
      </c>
      <c r="Q28" s="153">
        <v>2472</v>
      </c>
      <c r="R28" s="153">
        <v>1</v>
      </c>
      <c r="S28" s="153">
        <v>100120</v>
      </c>
      <c r="U28" s="153">
        <v>2474.9659999999999</v>
      </c>
      <c r="V28" s="164">
        <v>3.2299999999999999E-4</v>
      </c>
      <c r="W28" s="164">
        <v>2.6631149847966798E-3</v>
      </c>
      <c r="X28" s="164">
        <v>5.2407641390247799E-4</v>
      </c>
    </row>
    <row r="29" spans="1:24" x14ac:dyDescent="0.2">
      <c r="A29" s="4" t="s">
        <v>26</v>
      </c>
      <c r="B29" s="4">
        <v>229</v>
      </c>
      <c r="C29" s="4" t="s">
        <v>1532</v>
      </c>
      <c r="D29" s="4" t="s">
        <v>1533</v>
      </c>
      <c r="E29" s="4" t="s">
        <v>1269</v>
      </c>
      <c r="F29" s="4" t="s">
        <v>1534</v>
      </c>
      <c r="G29" s="4" t="s">
        <v>1535</v>
      </c>
      <c r="H29" s="4" t="s">
        <v>262</v>
      </c>
      <c r="I29" s="4" t="s">
        <v>876</v>
      </c>
      <c r="J29" s="4" t="s">
        <v>31</v>
      </c>
      <c r="K29" s="4" t="s">
        <v>31</v>
      </c>
      <c r="L29" s="2" t="s">
        <v>268</v>
      </c>
      <c r="M29" s="2" t="s">
        <v>32</v>
      </c>
      <c r="N29" s="4" t="s">
        <v>419</v>
      </c>
      <c r="O29" s="4" t="s">
        <v>80</v>
      </c>
      <c r="P29" s="4" t="s">
        <v>35</v>
      </c>
      <c r="Q29" s="153">
        <v>608</v>
      </c>
      <c r="R29" s="153">
        <v>1</v>
      </c>
      <c r="S29" s="153">
        <v>23460</v>
      </c>
      <c r="U29" s="153">
        <v>142.637</v>
      </c>
      <c r="V29" s="164">
        <v>2.5999999999999998E-5</v>
      </c>
      <c r="W29" s="164">
        <v>1.53480143998499E-4</v>
      </c>
      <c r="X29" s="164">
        <v>3.02034737257544E-5</v>
      </c>
    </row>
    <row r="30" spans="1:24" x14ac:dyDescent="0.2">
      <c r="A30" s="4" t="s">
        <v>26</v>
      </c>
      <c r="B30" s="4">
        <v>229</v>
      </c>
      <c r="C30" s="4" t="s">
        <v>1536</v>
      </c>
      <c r="D30" s="4" t="s">
        <v>1537</v>
      </c>
      <c r="E30" s="4" t="s">
        <v>1269</v>
      </c>
      <c r="F30" s="4" t="s">
        <v>1538</v>
      </c>
      <c r="G30" s="4" t="s">
        <v>1539</v>
      </c>
      <c r="H30" s="4" t="s">
        <v>262</v>
      </c>
      <c r="I30" s="4" t="s">
        <v>876</v>
      </c>
      <c r="J30" s="4" t="s">
        <v>31</v>
      </c>
      <c r="K30" s="4" t="s">
        <v>238</v>
      </c>
      <c r="L30" s="2" t="s">
        <v>268</v>
      </c>
      <c r="M30" s="2" t="s">
        <v>32</v>
      </c>
      <c r="N30" s="4" t="s">
        <v>400</v>
      </c>
      <c r="O30" s="4" t="s">
        <v>80</v>
      </c>
      <c r="P30" s="4" t="s">
        <v>35</v>
      </c>
      <c r="Q30" s="153">
        <v>76300.87</v>
      </c>
      <c r="R30" s="153">
        <v>1</v>
      </c>
      <c r="S30" s="153">
        <v>12310</v>
      </c>
      <c r="U30" s="153">
        <v>9392.6370000000006</v>
      </c>
      <c r="V30" s="164">
        <v>6.9300000000000004E-4</v>
      </c>
      <c r="W30" s="164">
        <v>1.0106671589472E-2</v>
      </c>
      <c r="X30" s="164">
        <v>1.9888995530941899E-3</v>
      </c>
    </row>
    <row r="31" spans="1:24" x14ac:dyDescent="0.2">
      <c r="A31" s="4" t="s">
        <v>26</v>
      </c>
      <c r="B31" s="4">
        <v>229</v>
      </c>
      <c r="C31" s="4" t="s">
        <v>1540</v>
      </c>
      <c r="D31" s="4" t="s">
        <v>1541</v>
      </c>
      <c r="E31" s="4" t="s">
        <v>1269</v>
      </c>
      <c r="F31" s="4" t="s">
        <v>1542</v>
      </c>
      <c r="G31" s="4" t="s">
        <v>1543</v>
      </c>
      <c r="H31" s="4" t="s">
        <v>262</v>
      </c>
      <c r="I31" s="4" t="s">
        <v>876</v>
      </c>
      <c r="J31" s="4" t="s">
        <v>31</v>
      </c>
      <c r="K31" s="4" t="s">
        <v>166</v>
      </c>
      <c r="L31" s="2" t="s">
        <v>268</v>
      </c>
      <c r="M31" s="2" t="s">
        <v>32</v>
      </c>
      <c r="N31" s="4" t="s">
        <v>409</v>
      </c>
      <c r="O31" s="4" t="s">
        <v>80</v>
      </c>
      <c r="P31" s="4" t="s">
        <v>35</v>
      </c>
      <c r="Q31" s="153">
        <v>491631</v>
      </c>
      <c r="R31" s="153">
        <v>1</v>
      </c>
      <c r="S31" s="153">
        <v>5173</v>
      </c>
      <c r="U31" s="153">
        <v>25432.072</v>
      </c>
      <c r="V31" s="164">
        <v>4.3899999999999999E-4</v>
      </c>
      <c r="W31" s="164">
        <v>2.7365434557929901E-2</v>
      </c>
      <c r="X31" s="164">
        <v>5.3852645829702301E-3</v>
      </c>
    </row>
    <row r="32" spans="1:24" x14ac:dyDescent="0.2">
      <c r="A32" s="4" t="s">
        <v>26</v>
      </c>
      <c r="B32" s="4">
        <v>229</v>
      </c>
      <c r="C32" s="4" t="s">
        <v>1544</v>
      </c>
      <c r="D32" s="4" t="s">
        <v>1545</v>
      </c>
      <c r="E32" s="4" t="s">
        <v>1269</v>
      </c>
      <c r="F32" s="4" t="s">
        <v>1546</v>
      </c>
      <c r="G32" s="4" t="s">
        <v>1547</v>
      </c>
      <c r="H32" s="4" t="s">
        <v>262</v>
      </c>
      <c r="I32" s="4" t="s">
        <v>876</v>
      </c>
      <c r="J32" s="4" t="s">
        <v>31</v>
      </c>
      <c r="K32" s="4" t="s">
        <v>31</v>
      </c>
      <c r="L32" s="2" t="s">
        <v>268</v>
      </c>
      <c r="M32" s="2" t="s">
        <v>32</v>
      </c>
      <c r="N32" s="4" t="s">
        <v>418</v>
      </c>
      <c r="O32" s="4" t="s">
        <v>80</v>
      </c>
      <c r="P32" s="4" t="s">
        <v>35</v>
      </c>
      <c r="Q32" s="153">
        <v>1418744</v>
      </c>
      <c r="R32" s="153">
        <v>1</v>
      </c>
      <c r="S32" s="153">
        <v>511</v>
      </c>
      <c r="U32" s="153">
        <v>7249.7820000000002</v>
      </c>
      <c r="V32" s="164">
        <v>1.3324000000000001E-2</v>
      </c>
      <c r="W32" s="164">
        <v>7.8009150567097899E-3</v>
      </c>
      <c r="X32" s="164">
        <v>1.53514797949681E-3</v>
      </c>
    </row>
    <row r="33" spans="1:24" x14ac:dyDescent="0.2">
      <c r="A33" s="4" t="s">
        <v>26</v>
      </c>
      <c r="B33" s="4">
        <v>229</v>
      </c>
      <c r="C33" s="4" t="s">
        <v>1548</v>
      </c>
      <c r="D33" s="4" t="s">
        <v>1549</v>
      </c>
      <c r="E33" s="4" t="s">
        <v>1269</v>
      </c>
      <c r="F33" s="4" t="s">
        <v>1550</v>
      </c>
      <c r="G33" s="4" t="s">
        <v>1551</v>
      </c>
      <c r="H33" s="4" t="s">
        <v>262</v>
      </c>
      <c r="I33" s="4" t="s">
        <v>876</v>
      </c>
      <c r="J33" s="4" t="s">
        <v>31</v>
      </c>
      <c r="K33" s="4" t="s">
        <v>31</v>
      </c>
      <c r="L33" s="2" t="s">
        <v>268</v>
      </c>
      <c r="M33" s="2" t="s">
        <v>32</v>
      </c>
      <c r="N33" s="4" t="s">
        <v>416</v>
      </c>
      <c r="O33" s="4" t="s">
        <v>80</v>
      </c>
      <c r="P33" s="4" t="s">
        <v>35</v>
      </c>
      <c r="Q33" s="153">
        <v>274300</v>
      </c>
      <c r="R33" s="153">
        <v>1</v>
      </c>
      <c r="S33" s="153">
        <v>350.9</v>
      </c>
      <c r="U33" s="153">
        <v>962.51900000000001</v>
      </c>
      <c r="V33" s="164">
        <v>1.3337E-2</v>
      </c>
      <c r="W33" s="164">
        <v>1.0356900090106301E-3</v>
      </c>
      <c r="X33" s="164">
        <v>2.0381422091632199E-4</v>
      </c>
    </row>
    <row r="34" spans="1:24" x14ac:dyDescent="0.2">
      <c r="A34" s="4" t="s">
        <v>26</v>
      </c>
      <c r="B34" s="4">
        <v>229</v>
      </c>
      <c r="C34" s="4" t="s">
        <v>1552</v>
      </c>
      <c r="D34" s="4" t="s">
        <v>1553</v>
      </c>
      <c r="E34" s="4" t="s">
        <v>1269</v>
      </c>
      <c r="F34" s="4" t="s">
        <v>1554</v>
      </c>
      <c r="G34" s="4" t="s">
        <v>1555</v>
      </c>
      <c r="H34" s="4" t="s">
        <v>262</v>
      </c>
      <c r="I34" s="4" t="s">
        <v>876</v>
      </c>
      <c r="J34" s="4" t="s">
        <v>31</v>
      </c>
      <c r="K34" s="4" t="s">
        <v>31</v>
      </c>
      <c r="L34" s="2" t="s">
        <v>268</v>
      </c>
      <c r="M34" s="2" t="s">
        <v>32</v>
      </c>
      <c r="N34" s="4" t="s">
        <v>402</v>
      </c>
      <c r="O34" s="4" t="s">
        <v>80</v>
      </c>
      <c r="P34" s="4" t="s">
        <v>35</v>
      </c>
      <c r="Q34" s="153">
        <v>160304</v>
      </c>
      <c r="R34" s="153">
        <v>1</v>
      </c>
      <c r="S34" s="153">
        <v>55.6</v>
      </c>
      <c r="U34" s="153">
        <v>89.129000000000005</v>
      </c>
      <c r="V34" s="164">
        <v>5.9909999999999998E-3</v>
      </c>
      <c r="W34" s="164">
        <v>9.5904671430974806E-5</v>
      </c>
      <c r="X34" s="164">
        <v>1.8873152893125302E-5</v>
      </c>
    </row>
    <row r="35" spans="1:24" x14ac:dyDescent="0.2">
      <c r="A35" s="4" t="s">
        <v>26</v>
      </c>
      <c r="B35" s="4">
        <v>229</v>
      </c>
      <c r="C35" s="4" t="s">
        <v>1556</v>
      </c>
      <c r="D35" s="4" t="s">
        <v>1557</v>
      </c>
      <c r="E35" s="4" t="s">
        <v>1269</v>
      </c>
      <c r="F35" s="4" t="s">
        <v>1558</v>
      </c>
      <c r="G35" s="4" t="s">
        <v>1559</v>
      </c>
      <c r="H35" s="4" t="s">
        <v>262</v>
      </c>
      <c r="I35" s="4" t="s">
        <v>876</v>
      </c>
      <c r="J35" s="4" t="s">
        <v>31</v>
      </c>
      <c r="K35" s="4" t="s">
        <v>31</v>
      </c>
      <c r="L35" s="2" t="s">
        <v>268</v>
      </c>
      <c r="M35" s="2" t="s">
        <v>32</v>
      </c>
      <c r="N35" s="4" t="s">
        <v>421</v>
      </c>
      <c r="O35" s="4" t="s">
        <v>80</v>
      </c>
      <c r="P35" s="4" t="s">
        <v>35</v>
      </c>
      <c r="Q35" s="153">
        <v>388429.85</v>
      </c>
      <c r="R35" s="153">
        <v>1</v>
      </c>
      <c r="S35" s="153">
        <v>1476</v>
      </c>
      <c r="T35" s="152">
        <v>88.992999999999995</v>
      </c>
      <c r="U35" s="153">
        <v>5822.2179999999998</v>
      </c>
      <c r="V35" s="164">
        <v>1.9400000000000001E-3</v>
      </c>
      <c r="W35" s="164">
        <v>6.2648267670301003E-3</v>
      </c>
      <c r="X35" s="164">
        <v>1.23286000211367E-3</v>
      </c>
    </row>
    <row r="36" spans="1:24" x14ac:dyDescent="0.2">
      <c r="A36" s="4" t="s">
        <v>26</v>
      </c>
      <c r="B36" s="4">
        <v>229</v>
      </c>
      <c r="C36" s="4" t="s">
        <v>1560</v>
      </c>
      <c r="D36" s="4" t="s">
        <v>1561</v>
      </c>
      <c r="E36" s="4" t="s">
        <v>1269</v>
      </c>
      <c r="F36" s="4" t="s">
        <v>1562</v>
      </c>
      <c r="G36" s="4" t="s">
        <v>1563</v>
      </c>
      <c r="H36" s="4" t="s">
        <v>262</v>
      </c>
      <c r="I36" s="4" t="s">
        <v>876</v>
      </c>
      <c r="J36" s="4" t="s">
        <v>31</v>
      </c>
      <c r="K36" s="4" t="s">
        <v>31</v>
      </c>
      <c r="L36" s="2" t="s">
        <v>268</v>
      </c>
      <c r="M36" s="2" t="s">
        <v>32</v>
      </c>
      <c r="N36" s="4" t="s">
        <v>396</v>
      </c>
      <c r="O36" s="4" t="s">
        <v>80</v>
      </c>
      <c r="P36" s="4" t="s">
        <v>35</v>
      </c>
      <c r="Q36" s="153">
        <v>5824279.2999999998</v>
      </c>
      <c r="R36" s="153">
        <v>1</v>
      </c>
      <c r="S36" s="153">
        <v>179</v>
      </c>
      <c r="U36" s="153">
        <v>10425.459999999999</v>
      </c>
      <c r="V36" s="164">
        <v>2.248E-3</v>
      </c>
      <c r="W36" s="164">
        <v>1.1218010316525201E-2</v>
      </c>
      <c r="X36" s="164">
        <v>2.2076007425020699E-3</v>
      </c>
    </row>
    <row r="37" spans="1:24" x14ac:dyDescent="0.2">
      <c r="A37" s="4" t="s">
        <v>26</v>
      </c>
      <c r="B37" s="4">
        <v>229</v>
      </c>
      <c r="C37" s="4" t="s">
        <v>1564</v>
      </c>
      <c r="D37" s="4" t="s">
        <v>1565</v>
      </c>
      <c r="E37" s="4" t="s">
        <v>1269</v>
      </c>
      <c r="F37" s="4" t="s">
        <v>1566</v>
      </c>
      <c r="G37" s="4" t="s">
        <v>1567</v>
      </c>
      <c r="H37" s="4" t="s">
        <v>262</v>
      </c>
      <c r="I37" s="4" t="s">
        <v>876</v>
      </c>
      <c r="J37" s="4" t="s">
        <v>31</v>
      </c>
      <c r="K37" s="4" t="s">
        <v>31</v>
      </c>
      <c r="L37" s="2" t="s">
        <v>268</v>
      </c>
      <c r="M37" s="2" t="s">
        <v>32</v>
      </c>
      <c r="N37" s="4" t="s">
        <v>387</v>
      </c>
      <c r="O37" s="4" t="s">
        <v>80</v>
      </c>
      <c r="P37" s="4" t="s">
        <v>35</v>
      </c>
      <c r="Q37" s="153">
        <v>280394</v>
      </c>
      <c r="R37" s="153">
        <v>1</v>
      </c>
      <c r="S37" s="153">
        <v>6569</v>
      </c>
      <c r="U37" s="153">
        <v>18419.081999999999</v>
      </c>
      <c r="V37" s="164">
        <v>3.5479999999999999E-3</v>
      </c>
      <c r="W37" s="164">
        <v>1.9819312661199202E-2</v>
      </c>
      <c r="X37" s="164">
        <v>3.9002575423104598E-3</v>
      </c>
    </row>
    <row r="38" spans="1:24" x14ac:dyDescent="0.2">
      <c r="A38" s="4" t="s">
        <v>26</v>
      </c>
      <c r="B38" s="4">
        <v>229</v>
      </c>
      <c r="C38" s="4" t="s">
        <v>1568</v>
      </c>
      <c r="D38" s="4" t="s">
        <v>1569</v>
      </c>
      <c r="E38" s="4" t="s">
        <v>1269</v>
      </c>
      <c r="F38" s="4" t="s">
        <v>1570</v>
      </c>
      <c r="G38" s="4" t="s">
        <v>1571</v>
      </c>
      <c r="H38" s="4" t="s">
        <v>262</v>
      </c>
      <c r="I38" s="4" t="s">
        <v>876</v>
      </c>
      <c r="J38" s="4" t="s">
        <v>31</v>
      </c>
      <c r="K38" s="4" t="s">
        <v>31</v>
      </c>
      <c r="L38" s="2" t="s">
        <v>268</v>
      </c>
      <c r="M38" s="2" t="s">
        <v>32</v>
      </c>
      <c r="N38" s="4" t="s">
        <v>398</v>
      </c>
      <c r="O38" s="4" t="s">
        <v>80</v>
      </c>
      <c r="P38" s="4" t="s">
        <v>35</v>
      </c>
      <c r="Q38" s="153">
        <v>34597</v>
      </c>
      <c r="R38" s="153">
        <v>1</v>
      </c>
      <c r="S38" s="153">
        <v>1850</v>
      </c>
      <c r="U38" s="153">
        <v>640.04399999999998</v>
      </c>
      <c r="V38" s="164">
        <v>1.4499999999999999E-3</v>
      </c>
      <c r="W38" s="164">
        <v>6.8870110676520595E-4</v>
      </c>
      <c r="X38" s="164">
        <v>1.35530012164207E-4</v>
      </c>
    </row>
    <row r="39" spans="1:24" x14ac:dyDescent="0.2">
      <c r="A39" s="4" t="s">
        <v>26</v>
      </c>
      <c r="B39" s="4">
        <v>229</v>
      </c>
      <c r="C39" s="4" t="s">
        <v>1572</v>
      </c>
      <c r="D39" s="4" t="s">
        <v>1573</v>
      </c>
      <c r="E39" s="4" t="s">
        <v>1269</v>
      </c>
      <c r="F39" s="4" t="s">
        <v>1574</v>
      </c>
      <c r="G39" s="4" t="s">
        <v>1575</v>
      </c>
      <c r="H39" s="4" t="s">
        <v>262</v>
      </c>
      <c r="I39" s="4" t="s">
        <v>876</v>
      </c>
      <c r="J39" s="4" t="s">
        <v>31</v>
      </c>
      <c r="K39" s="4" t="s">
        <v>31</v>
      </c>
      <c r="L39" s="2" t="s">
        <v>268</v>
      </c>
      <c r="M39" s="2" t="s">
        <v>32</v>
      </c>
      <c r="N39" s="4" t="s">
        <v>401</v>
      </c>
      <c r="O39" s="4" t="s">
        <v>80</v>
      </c>
      <c r="P39" s="4" t="s">
        <v>35</v>
      </c>
      <c r="Q39" s="153">
        <v>70400</v>
      </c>
      <c r="R39" s="153">
        <v>1</v>
      </c>
      <c r="S39" s="153">
        <v>1904</v>
      </c>
      <c r="U39" s="153">
        <v>1340.4159999999999</v>
      </c>
      <c r="V39" s="164">
        <v>3.98E-3</v>
      </c>
      <c r="W39" s="164">
        <v>1.44231531202251E-3</v>
      </c>
      <c r="X39" s="164">
        <v>2.8383432212150602E-4</v>
      </c>
    </row>
    <row r="40" spans="1:24" x14ac:dyDescent="0.2">
      <c r="A40" s="4" t="s">
        <v>26</v>
      </c>
      <c r="B40" s="4">
        <v>229</v>
      </c>
      <c r="C40" s="4" t="s">
        <v>1576</v>
      </c>
      <c r="D40" s="4" t="s">
        <v>1577</v>
      </c>
      <c r="E40" s="4" t="s">
        <v>1269</v>
      </c>
      <c r="F40" s="4" t="s">
        <v>1578</v>
      </c>
      <c r="G40" s="4" t="s">
        <v>1579</v>
      </c>
      <c r="H40" s="4" t="s">
        <v>262</v>
      </c>
      <c r="I40" s="4" t="s">
        <v>876</v>
      </c>
      <c r="J40" s="4" t="s">
        <v>31</v>
      </c>
      <c r="K40" s="4" t="s">
        <v>31</v>
      </c>
      <c r="L40" s="2" t="s">
        <v>268</v>
      </c>
      <c r="M40" s="2" t="s">
        <v>32</v>
      </c>
      <c r="N40" s="4" t="s">
        <v>406</v>
      </c>
      <c r="O40" s="4" t="s">
        <v>80</v>
      </c>
      <c r="P40" s="4" t="s">
        <v>35</v>
      </c>
      <c r="Q40" s="153">
        <v>1571250</v>
      </c>
      <c r="R40" s="153">
        <v>1</v>
      </c>
      <c r="S40" s="153">
        <v>907.1</v>
      </c>
      <c r="U40" s="153">
        <v>14252.808999999999</v>
      </c>
      <c r="V40" s="164">
        <v>2.0799999999999998E-3</v>
      </c>
      <c r="W40" s="164">
        <v>1.53363167102253E-2</v>
      </c>
      <c r="X40" s="164">
        <v>3.0180453753787702E-3</v>
      </c>
    </row>
    <row r="41" spans="1:24" x14ac:dyDescent="0.2">
      <c r="A41" s="4" t="s">
        <v>26</v>
      </c>
      <c r="B41" s="4">
        <v>229</v>
      </c>
      <c r="C41" s="4" t="s">
        <v>1580</v>
      </c>
      <c r="D41" s="4" t="s">
        <v>1581</v>
      </c>
      <c r="E41" s="4" t="s">
        <v>1269</v>
      </c>
      <c r="F41" s="4" t="s">
        <v>1582</v>
      </c>
      <c r="G41" s="4" t="s">
        <v>1583</v>
      </c>
      <c r="H41" s="4" t="s">
        <v>262</v>
      </c>
      <c r="I41" s="4" t="s">
        <v>876</v>
      </c>
      <c r="J41" s="4" t="s">
        <v>31</v>
      </c>
      <c r="K41" s="4" t="s">
        <v>31</v>
      </c>
      <c r="L41" s="2" t="s">
        <v>268</v>
      </c>
      <c r="M41" s="2" t="s">
        <v>32</v>
      </c>
      <c r="N41" s="4" t="s">
        <v>406</v>
      </c>
      <c r="O41" s="4" t="s">
        <v>80</v>
      </c>
      <c r="P41" s="4" t="s">
        <v>35</v>
      </c>
      <c r="Q41" s="153">
        <v>608389</v>
      </c>
      <c r="R41" s="153">
        <v>1</v>
      </c>
      <c r="S41" s="153">
        <v>962.6</v>
      </c>
      <c r="U41" s="153">
        <v>5856.3530000000001</v>
      </c>
      <c r="V41" s="164">
        <v>4.045E-3</v>
      </c>
      <c r="W41" s="164">
        <v>6.3015563105362103E-3</v>
      </c>
      <c r="X41" s="164">
        <v>1.2400880367854201E-3</v>
      </c>
    </row>
    <row r="42" spans="1:24" x14ac:dyDescent="0.2">
      <c r="A42" s="4" t="s">
        <v>26</v>
      </c>
      <c r="B42" s="4">
        <v>229</v>
      </c>
      <c r="C42" s="4" t="s">
        <v>1584</v>
      </c>
      <c r="D42" s="4" t="s">
        <v>1585</v>
      </c>
      <c r="E42" s="4" t="s">
        <v>1269</v>
      </c>
      <c r="F42" s="4" t="s">
        <v>1586</v>
      </c>
      <c r="G42" s="4" t="s">
        <v>1587</v>
      </c>
      <c r="H42" s="4" t="s">
        <v>262</v>
      </c>
      <c r="I42" s="4" t="s">
        <v>876</v>
      </c>
      <c r="J42" s="4" t="s">
        <v>31</v>
      </c>
      <c r="K42" s="4" t="s">
        <v>31</v>
      </c>
      <c r="L42" s="2" t="s">
        <v>268</v>
      </c>
      <c r="M42" s="2" t="s">
        <v>32</v>
      </c>
      <c r="N42" s="4" t="s">
        <v>406</v>
      </c>
      <c r="O42" s="4" t="s">
        <v>80</v>
      </c>
      <c r="P42" s="4" t="s">
        <v>35</v>
      </c>
      <c r="Q42" s="153">
        <v>0.2</v>
      </c>
      <c r="R42" s="153">
        <v>1</v>
      </c>
      <c r="S42" s="153">
        <v>451.6</v>
      </c>
      <c r="U42" s="153">
        <v>1E-3</v>
      </c>
      <c r="V42" s="164">
        <v>0</v>
      </c>
      <c r="W42" s="164">
        <v>9.7186186215229397E-10</v>
      </c>
      <c r="X42" s="164">
        <v>1.9125343157657299E-10</v>
      </c>
    </row>
    <row r="43" spans="1:24" x14ac:dyDescent="0.2">
      <c r="A43" s="4" t="s">
        <v>26</v>
      </c>
      <c r="B43" s="4">
        <v>229</v>
      </c>
      <c r="C43" s="4" t="s">
        <v>1588</v>
      </c>
      <c r="D43" s="4" t="s">
        <v>1589</v>
      </c>
      <c r="E43" s="4" t="s">
        <v>1269</v>
      </c>
      <c r="F43" s="4" t="s">
        <v>1590</v>
      </c>
      <c r="G43" s="4" t="s">
        <v>1591</v>
      </c>
      <c r="H43" s="4" t="s">
        <v>262</v>
      </c>
      <c r="I43" s="4" t="s">
        <v>876</v>
      </c>
      <c r="J43" s="4" t="s">
        <v>31</v>
      </c>
      <c r="K43" s="4" t="s">
        <v>31</v>
      </c>
      <c r="L43" s="2" t="s">
        <v>268</v>
      </c>
      <c r="M43" s="2" t="s">
        <v>32</v>
      </c>
      <c r="N43" s="4" t="s">
        <v>401</v>
      </c>
      <c r="O43" s="4" t="s">
        <v>80</v>
      </c>
      <c r="P43" s="4" t="s">
        <v>35</v>
      </c>
      <c r="Q43" s="153">
        <v>25646.41</v>
      </c>
      <c r="R43" s="153">
        <v>1</v>
      </c>
      <c r="S43" s="153">
        <v>15760</v>
      </c>
      <c r="U43" s="153">
        <v>4041.8739999999998</v>
      </c>
      <c r="V43" s="164">
        <v>7.7140000000000004E-3</v>
      </c>
      <c r="W43" s="164">
        <v>4.34914017066774E-3</v>
      </c>
      <c r="X43" s="164">
        <v>8.5587058659308205E-4</v>
      </c>
    </row>
    <row r="44" spans="1:24" x14ac:dyDescent="0.2">
      <c r="A44" s="4" t="s">
        <v>26</v>
      </c>
      <c r="B44" s="4">
        <v>229</v>
      </c>
      <c r="C44" s="4" t="s">
        <v>1592</v>
      </c>
      <c r="D44" s="4" t="s">
        <v>1593</v>
      </c>
      <c r="E44" s="4" t="s">
        <v>1269</v>
      </c>
      <c r="F44" s="4" t="s">
        <v>1594</v>
      </c>
      <c r="G44" s="4" t="s">
        <v>1595</v>
      </c>
      <c r="H44" s="4" t="s">
        <v>262</v>
      </c>
      <c r="I44" s="4" t="s">
        <v>876</v>
      </c>
      <c r="J44" s="4" t="s">
        <v>31</v>
      </c>
      <c r="K44" s="4" t="s">
        <v>31</v>
      </c>
      <c r="L44" s="2" t="s">
        <v>268</v>
      </c>
      <c r="M44" s="2" t="s">
        <v>32</v>
      </c>
      <c r="N44" s="4" t="s">
        <v>418</v>
      </c>
      <c r="O44" s="4" t="s">
        <v>80</v>
      </c>
      <c r="P44" s="4" t="s">
        <v>35</v>
      </c>
      <c r="Q44" s="153">
        <v>136650</v>
      </c>
      <c r="R44" s="153">
        <v>1</v>
      </c>
      <c r="S44" s="153">
        <v>232</v>
      </c>
      <c r="U44" s="153">
        <v>317.02800000000002</v>
      </c>
      <c r="V44" s="164">
        <v>5.8320000000000004E-3</v>
      </c>
      <c r="W44" s="164">
        <v>3.4112867851463402E-4</v>
      </c>
      <c r="X44" s="164">
        <v>6.7130970887796594E-5</v>
      </c>
    </row>
    <row r="45" spans="1:24" x14ac:dyDescent="0.2">
      <c r="A45" s="4" t="s">
        <v>26</v>
      </c>
      <c r="B45" s="4">
        <v>229</v>
      </c>
      <c r="C45" s="4" t="s">
        <v>1208</v>
      </c>
      <c r="D45" s="4" t="s">
        <v>1596</v>
      </c>
      <c r="E45" s="4" t="s">
        <v>1269</v>
      </c>
      <c r="F45" s="4" t="s">
        <v>1597</v>
      </c>
      <c r="G45" s="4" t="s">
        <v>1598</v>
      </c>
      <c r="H45" s="4" t="s">
        <v>262</v>
      </c>
      <c r="I45" s="4" t="s">
        <v>876</v>
      </c>
      <c r="J45" s="4" t="s">
        <v>31</v>
      </c>
      <c r="K45" s="4" t="s">
        <v>31</v>
      </c>
      <c r="L45" s="2" t="s">
        <v>268</v>
      </c>
      <c r="M45" s="2" t="s">
        <v>32</v>
      </c>
      <c r="N45" s="4" t="s">
        <v>421</v>
      </c>
      <c r="O45" s="4" t="s">
        <v>80</v>
      </c>
      <c r="P45" s="4" t="s">
        <v>35</v>
      </c>
      <c r="Q45" s="153">
        <v>1709402</v>
      </c>
      <c r="R45" s="153">
        <v>1</v>
      </c>
      <c r="S45" s="153">
        <v>526.6</v>
      </c>
      <c r="U45" s="153">
        <v>9001.7109999999993</v>
      </c>
      <c r="V45" s="164">
        <v>1.3344999999999999E-2</v>
      </c>
      <c r="W45" s="164">
        <v>9.6860269585143707E-3</v>
      </c>
      <c r="X45" s="164">
        <v>1.90612057772958E-3</v>
      </c>
    </row>
    <row r="46" spans="1:24" x14ac:dyDescent="0.2">
      <c r="A46" s="4" t="s">
        <v>26</v>
      </c>
      <c r="B46" s="4">
        <v>229</v>
      </c>
      <c r="C46" s="4" t="s">
        <v>1599</v>
      </c>
      <c r="D46" s="4" t="s">
        <v>1600</v>
      </c>
      <c r="E46" s="4" t="s">
        <v>1269</v>
      </c>
      <c r="F46" s="4" t="s">
        <v>1601</v>
      </c>
      <c r="G46" s="4" t="s">
        <v>1602</v>
      </c>
      <c r="H46" s="4" t="s">
        <v>262</v>
      </c>
      <c r="I46" s="4" t="s">
        <v>876</v>
      </c>
      <c r="J46" s="4" t="s">
        <v>31</v>
      </c>
      <c r="K46" s="4" t="s">
        <v>31</v>
      </c>
      <c r="L46" s="2" t="s">
        <v>268</v>
      </c>
      <c r="M46" s="2" t="s">
        <v>32</v>
      </c>
      <c r="N46" s="4" t="s">
        <v>419</v>
      </c>
      <c r="O46" s="4" t="s">
        <v>80</v>
      </c>
      <c r="P46" s="4" t="s">
        <v>35</v>
      </c>
      <c r="Q46" s="153">
        <v>45401</v>
      </c>
      <c r="R46" s="153">
        <v>1</v>
      </c>
      <c r="S46" s="153">
        <v>8160</v>
      </c>
      <c r="T46" s="152">
        <v>57.658999999999999</v>
      </c>
      <c r="U46" s="153">
        <v>3762.3809999999999</v>
      </c>
      <c r="V46" s="164">
        <v>7.1500000000000003E-4</v>
      </c>
      <c r="W46" s="164">
        <v>4.0483995554078502E-3</v>
      </c>
      <c r="X46" s="164">
        <v>7.9668761324795505E-4</v>
      </c>
    </row>
    <row r="47" spans="1:24" x14ac:dyDescent="0.2">
      <c r="A47" s="4" t="s">
        <v>26</v>
      </c>
      <c r="B47" s="4">
        <v>229</v>
      </c>
      <c r="C47" s="4" t="s">
        <v>1603</v>
      </c>
      <c r="D47" s="4" t="s">
        <v>1604</v>
      </c>
      <c r="E47" s="4" t="s">
        <v>1269</v>
      </c>
      <c r="F47" s="4" t="s">
        <v>1605</v>
      </c>
      <c r="G47" s="4" t="s">
        <v>1606</v>
      </c>
      <c r="H47" s="4" t="s">
        <v>262</v>
      </c>
      <c r="I47" s="4" t="s">
        <v>876</v>
      </c>
      <c r="J47" s="4" t="s">
        <v>31</v>
      </c>
      <c r="K47" s="4" t="s">
        <v>31</v>
      </c>
      <c r="L47" s="2" t="s">
        <v>268</v>
      </c>
      <c r="M47" s="2" t="s">
        <v>32</v>
      </c>
      <c r="N47" t="s">
        <v>410</v>
      </c>
      <c r="O47" s="4" t="s">
        <v>80</v>
      </c>
      <c r="P47" s="4" t="s">
        <v>35</v>
      </c>
      <c r="Q47" s="153">
        <v>2220314.42</v>
      </c>
      <c r="R47" s="153">
        <v>1</v>
      </c>
      <c r="S47" s="153">
        <v>60</v>
      </c>
      <c r="U47" s="153">
        <v>1332.1890000000001</v>
      </c>
      <c r="V47" s="164">
        <v>6.7891999999999994E-2</v>
      </c>
      <c r="W47" s="164">
        <v>1.43346251557891E-3</v>
      </c>
      <c r="X47" s="164">
        <v>2.8209217360758302E-4</v>
      </c>
    </row>
    <row r="48" spans="1:24" x14ac:dyDescent="0.2">
      <c r="A48" s="4" t="s">
        <v>26</v>
      </c>
      <c r="B48" s="4">
        <v>229</v>
      </c>
      <c r="C48" s="4" t="s">
        <v>1607</v>
      </c>
      <c r="D48" s="4" t="s">
        <v>1608</v>
      </c>
      <c r="E48" s="4" t="s">
        <v>1269</v>
      </c>
      <c r="F48" s="4" t="s">
        <v>1609</v>
      </c>
      <c r="G48" s="4" t="s">
        <v>1610</v>
      </c>
      <c r="H48" s="4" t="s">
        <v>262</v>
      </c>
      <c r="I48" s="4" t="s">
        <v>876</v>
      </c>
      <c r="J48" s="4" t="s">
        <v>31</v>
      </c>
      <c r="K48" s="4" t="s">
        <v>31</v>
      </c>
      <c r="L48" s="2" t="s">
        <v>268</v>
      </c>
      <c r="M48" s="2" t="s">
        <v>32</v>
      </c>
      <c r="N48" s="4" t="s">
        <v>407</v>
      </c>
      <c r="O48" s="4" t="s">
        <v>80</v>
      </c>
      <c r="P48" s="4" t="s">
        <v>35</v>
      </c>
      <c r="Q48" s="153">
        <v>261571</v>
      </c>
      <c r="R48" s="153">
        <v>1</v>
      </c>
      <c r="S48" s="153">
        <v>683.9</v>
      </c>
      <c r="U48" s="153">
        <v>1788.884</v>
      </c>
      <c r="V48" s="164">
        <v>7.4009999999999996E-3</v>
      </c>
      <c r="W48" s="164">
        <v>1.9248762206298801E-3</v>
      </c>
      <c r="X48" s="164">
        <v>3.78797848636972E-4</v>
      </c>
    </row>
    <row r="49" spans="1:24" x14ac:dyDescent="0.2">
      <c r="A49" s="4" t="s">
        <v>26</v>
      </c>
      <c r="B49" s="4">
        <v>229</v>
      </c>
      <c r="C49" s="4" t="s">
        <v>1611</v>
      </c>
      <c r="D49" s="4" t="s">
        <v>1612</v>
      </c>
      <c r="E49" s="4" t="s">
        <v>1269</v>
      </c>
      <c r="F49" s="4" t="s">
        <v>1613</v>
      </c>
      <c r="G49" s="4" t="s">
        <v>1614</v>
      </c>
      <c r="H49" s="4" t="s">
        <v>262</v>
      </c>
      <c r="I49" s="4" t="s">
        <v>876</v>
      </c>
      <c r="J49" s="4" t="s">
        <v>31</v>
      </c>
      <c r="K49" s="4" t="s">
        <v>31</v>
      </c>
      <c r="L49" s="2" t="s">
        <v>268</v>
      </c>
      <c r="M49" s="2" t="s">
        <v>32</v>
      </c>
      <c r="N49" s="4" t="s">
        <v>406</v>
      </c>
      <c r="O49" s="4" t="s">
        <v>80</v>
      </c>
      <c r="P49" s="4" t="s">
        <v>35</v>
      </c>
      <c r="Q49" s="153">
        <v>32539</v>
      </c>
      <c r="R49" s="153">
        <v>1</v>
      </c>
      <c r="S49" s="153">
        <v>26900</v>
      </c>
      <c r="T49" s="152">
        <v>82.167000000000002</v>
      </c>
      <c r="U49" s="153">
        <v>8835.1579999999994</v>
      </c>
      <c r="V49" s="164">
        <v>6.8499999999999995E-4</v>
      </c>
      <c r="W49" s="164">
        <v>9.5068126699246192E-3</v>
      </c>
      <c r="X49" s="164">
        <v>1.87085286220832E-3</v>
      </c>
    </row>
    <row r="50" spans="1:24" x14ac:dyDescent="0.2">
      <c r="A50" s="4" t="s">
        <v>26</v>
      </c>
      <c r="B50" s="4">
        <v>229</v>
      </c>
      <c r="C50" s="4" t="s">
        <v>1615</v>
      </c>
      <c r="D50" s="4" t="s">
        <v>1616</v>
      </c>
      <c r="E50" s="4" t="s">
        <v>1269</v>
      </c>
      <c r="F50" s="4" t="s">
        <v>1617</v>
      </c>
      <c r="G50" s="4" t="s">
        <v>1618</v>
      </c>
      <c r="H50" s="4" t="s">
        <v>262</v>
      </c>
      <c r="I50" s="4" t="s">
        <v>876</v>
      </c>
      <c r="J50" s="4" t="s">
        <v>31</v>
      </c>
      <c r="K50" s="4" t="s">
        <v>31</v>
      </c>
      <c r="L50" s="2" t="s">
        <v>268</v>
      </c>
      <c r="M50" s="2" t="s">
        <v>32</v>
      </c>
      <c r="N50" s="4" t="s">
        <v>387</v>
      </c>
      <c r="O50" s="4" t="s">
        <v>80</v>
      </c>
      <c r="P50" s="4" t="s">
        <v>35</v>
      </c>
      <c r="Q50" s="153">
        <v>160754</v>
      </c>
      <c r="R50" s="153">
        <v>1</v>
      </c>
      <c r="S50" s="153">
        <v>9800</v>
      </c>
      <c r="U50" s="153">
        <v>15753.892</v>
      </c>
      <c r="V50" s="164">
        <v>2.598E-3</v>
      </c>
      <c r="W50" s="164">
        <v>1.6951513302996098E-2</v>
      </c>
      <c r="X50" s="164">
        <v>3.3359011356141801E-3</v>
      </c>
    </row>
    <row r="51" spans="1:24" x14ac:dyDescent="0.2">
      <c r="A51" s="4" t="s">
        <v>26</v>
      </c>
      <c r="B51" s="4">
        <v>229</v>
      </c>
      <c r="C51" s="4" t="s">
        <v>1619</v>
      </c>
      <c r="D51" s="4" t="s">
        <v>1620</v>
      </c>
      <c r="E51" s="4" t="s">
        <v>1269</v>
      </c>
      <c r="F51" s="4" t="s">
        <v>1621</v>
      </c>
      <c r="G51" s="4" t="s">
        <v>1622</v>
      </c>
      <c r="H51" s="4" t="s">
        <v>262</v>
      </c>
      <c r="I51" s="4" t="s">
        <v>876</v>
      </c>
      <c r="J51" s="4" t="s">
        <v>31</v>
      </c>
      <c r="K51" s="4" t="s">
        <v>31</v>
      </c>
      <c r="L51" s="2" t="s">
        <v>268</v>
      </c>
      <c r="M51" s="2" t="s">
        <v>32</v>
      </c>
      <c r="N51" s="4" t="s">
        <v>406</v>
      </c>
      <c r="O51" s="4" t="s">
        <v>80</v>
      </c>
      <c r="P51" s="4" t="s">
        <v>35</v>
      </c>
      <c r="Q51" s="153">
        <v>1955701</v>
      </c>
      <c r="R51" s="153">
        <v>1</v>
      </c>
      <c r="S51" s="153">
        <v>176.3</v>
      </c>
      <c r="U51" s="153">
        <v>3447.9009999999998</v>
      </c>
      <c r="V51" s="164">
        <v>2.8340000000000001E-3</v>
      </c>
      <c r="W51" s="164">
        <v>3.7100125700085E-3</v>
      </c>
      <c r="X51" s="164">
        <v>7.3009618222384697E-4</v>
      </c>
    </row>
    <row r="52" spans="1:24" x14ac:dyDescent="0.2">
      <c r="A52" s="4" t="s">
        <v>26</v>
      </c>
      <c r="B52" s="4">
        <v>229</v>
      </c>
      <c r="C52" s="4" t="s">
        <v>1623</v>
      </c>
      <c r="D52" s="4" t="s">
        <v>1624</v>
      </c>
      <c r="E52" s="4" t="s">
        <v>1269</v>
      </c>
      <c r="F52" s="4" t="s">
        <v>1625</v>
      </c>
      <c r="G52" s="4" t="s">
        <v>1626</v>
      </c>
      <c r="H52" s="4" t="s">
        <v>262</v>
      </c>
      <c r="I52" s="4" t="s">
        <v>876</v>
      </c>
      <c r="J52" s="4" t="s">
        <v>31</v>
      </c>
      <c r="K52" s="4" t="s">
        <v>31</v>
      </c>
      <c r="L52" s="2" t="s">
        <v>268</v>
      </c>
      <c r="M52" s="2" t="s">
        <v>32</v>
      </c>
      <c r="N52" s="4" t="s">
        <v>385</v>
      </c>
      <c r="O52" s="4" t="s">
        <v>80</v>
      </c>
      <c r="P52" s="4" t="s">
        <v>35</v>
      </c>
      <c r="Q52" s="153">
        <v>502672</v>
      </c>
      <c r="R52" s="153">
        <v>1</v>
      </c>
      <c r="S52" s="153">
        <v>1207</v>
      </c>
      <c r="U52" s="153">
        <v>6067.2510000000002</v>
      </c>
      <c r="V52" s="164">
        <v>8.3119999999999999E-3</v>
      </c>
      <c r="W52" s="164">
        <v>6.5284874821521701E-3</v>
      </c>
      <c r="X52" s="164">
        <v>1.28474599384027E-3</v>
      </c>
    </row>
    <row r="53" spans="1:24" x14ac:dyDescent="0.2">
      <c r="A53" s="4" t="s">
        <v>26</v>
      </c>
      <c r="B53" s="4">
        <v>229</v>
      </c>
      <c r="C53" s="4" t="s">
        <v>1627</v>
      </c>
      <c r="D53" s="4" t="s">
        <v>1628</v>
      </c>
      <c r="E53" s="4" t="s">
        <v>1269</v>
      </c>
      <c r="F53" s="4" t="s">
        <v>1629</v>
      </c>
      <c r="G53" s="4" t="s">
        <v>1630</v>
      </c>
      <c r="H53" s="4" t="s">
        <v>262</v>
      </c>
      <c r="I53" s="4" t="s">
        <v>876</v>
      </c>
      <c r="J53" s="4" t="s">
        <v>31</v>
      </c>
      <c r="K53" s="4" t="s">
        <v>31</v>
      </c>
      <c r="L53" s="2" t="s">
        <v>268</v>
      </c>
      <c r="M53" s="2" t="s">
        <v>32</v>
      </c>
      <c r="N53" s="4" t="s">
        <v>393</v>
      </c>
      <c r="O53" s="4" t="s">
        <v>80</v>
      </c>
      <c r="P53" s="4" t="s">
        <v>35</v>
      </c>
      <c r="Q53" s="153">
        <v>35753</v>
      </c>
      <c r="R53" s="153">
        <v>1</v>
      </c>
      <c r="S53" s="153">
        <v>7007</v>
      </c>
      <c r="T53" s="152">
        <v>42.904000000000003</v>
      </c>
      <c r="U53" s="153">
        <v>2548.116</v>
      </c>
      <c r="V53" s="164">
        <v>1.4300000000000001E-3</v>
      </c>
      <c r="W53" s="164">
        <v>2.7418257993990598E-3</v>
      </c>
      <c r="X53" s="164">
        <v>5.3956597469412705E-4</v>
      </c>
    </row>
    <row r="54" spans="1:24" x14ac:dyDescent="0.2">
      <c r="A54" s="4" t="s">
        <v>26</v>
      </c>
      <c r="B54" s="4">
        <v>229</v>
      </c>
      <c r="C54" s="4" t="s">
        <v>1631</v>
      </c>
      <c r="D54" s="4" t="s">
        <v>1632</v>
      </c>
      <c r="E54" s="4" t="s">
        <v>1269</v>
      </c>
      <c r="F54" s="4" t="s">
        <v>1633</v>
      </c>
      <c r="G54" s="4" t="s">
        <v>1634</v>
      </c>
      <c r="H54" s="4" t="s">
        <v>262</v>
      </c>
      <c r="I54" s="4" t="s">
        <v>876</v>
      </c>
      <c r="J54" s="4" t="s">
        <v>31</v>
      </c>
      <c r="K54" s="4" t="s">
        <v>31</v>
      </c>
      <c r="L54" s="2" t="s">
        <v>268</v>
      </c>
      <c r="M54" s="2" t="s">
        <v>32</v>
      </c>
      <c r="N54" s="4" t="s">
        <v>418</v>
      </c>
      <c r="O54" s="4" t="s">
        <v>80</v>
      </c>
      <c r="P54" s="4" t="s">
        <v>35</v>
      </c>
      <c r="Q54" s="153">
        <v>535000</v>
      </c>
      <c r="R54" s="153">
        <v>1</v>
      </c>
      <c r="S54" s="153">
        <v>841.6</v>
      </c>
      <c r="U54" s="153">
        <v>4502.5600000000004</v>
      </c>
      <c r="V54" s="164">
        <v>3.8479999999999999E-3</v>
      </c>
      <c r="W54" s="164">
        <v>4.8448475930607101E-3</v>
      </c>
      <c r="X54" s="164">
        <v>9.5342122550865296E-4</v>
      </c>
    </row>
    <row r="55" spans="1:24" x14ac:dyDescent="0.2">
      <c r="A55" s="4" t="s">
        <v>26</v>
      </c>
      <c r="B55" s="4">
        <v>229</v>
      </c>
      <c r="C55" s="4" t="s">
        <v>1635</v>
      </c>
      <c r="D55" s="4" t="s">
        <v>1636</v>
      </c>
      <c r="E55" s="4" t="s">
        <v>1269</v>
      </c>
      <c r="F55" s="4" t="s">
        <v>1637</v>
      </c>
      <c r="G55" s="4" t="s">
        <v>1638</v>
      </c>
      <c r="H55" s="4" t="s">
        <v>262</v>
      </c>
      <c r="I55" s="4" t="s">
        <v>876</v>
      </c>
      <c r="J55" s="4" t="s">
        <v>31</v>
      </c>
      <c r="K55" s="4" t="s">
        <v>31</v>
      </c>
      <c r="L55" s="2" t="s">
        <v>268</v>
      </c>
      <c r="M55" s="2" t="s">
        <v>32</v>
      </c>
      <c r="N55" s="4" t="s">
        <v>385</v>
      </c>
      <c r="O55" s="4" t="s">
        <v>80</v>
      </c>
      <c r="P55" s="4" t="s">
        <v>35</v>
      </c>
      <c r="Q55" s="153">
        <v>78303</v>
      </c>
      <c r="R55" s="153">
        <v>1</v>
      </c>
      <c r="S55" s="153">
        <v>2760</v>
      </c>
      <c r="U55" s="153">
        <v>2161.163</v>
      </c>
      <c r="V55" s="164">
        <v>2.392E-3</v>
      </c>
      <c r="W55" s="164">
        <v>2.32545582730543E-3</v>
      </c>
      <c r="X55" s="164">
        <v>4.5762821268338698E-4</v>
      </c>
    </row>
    <row r="56" spans="1:24" x14ac:dyDescent="0.2">
      <c r="A56" s="4" t="s">
        <v>26</v>
      </c>
      <c r="B56" s="4">
        <v>229</v>
      </c>
      <c r="C56" s="4" t="s">
        <v>1639</v>
      </c>
      <c r="D56" s="4" t="s">
        <v>1640</v>
      </c>
      <c r="E56" s="4" t="s">
        <v>1269</v>
      </c>
      <c r="F56" s="4" t="s">
        <v>1641</v>
      </c>
      <c r="G56" s="4" t="s">
        <v>1642</v>
      </c>
      <c r="H56" s="4" t="s">
        <v>262</v>
      </c>
      <c r="I56" s="4" t="s">
        <v>876</v>
      </c>
      <c r="J56" s="4" t="s">
        <v>31</v>
      </c>
      <c r="K56" s="4" t="s">
        <v>31</v>
      </c>
      <c r="L56" s="2" t="s">
        <v>268</v>
      </c>
      <c r="M56" s="2" t="s">
        <v>32</v>
      </c>
      <c r="N56" s="4" t="s">
        <v>396</v>
      </c>
      <c r="O56" s="4" t="s">
        <v>80</v>
      </c>
      <c r="P56" s="4" t="s">
        <v>35</v>
      </c>
      <c r="Q56" s="153">
        <v>1178468</v>
      </c>
      <c r="R56" s="153">
        <v>1</v>
      </c>
      <c r="S56" s="153">
        <v>935.3</v>
      </c>
      <c r="T56" s="152">
        <v>224.828</v>
      </c>
      <c r="U56" s="153">
        <v>11247.039000000001</v>
      </c>
      <c r="V56" s="164">
        <v>1.0039999999999999E-3</v>
      </c>
      <c r="W56" s="164">
        <v>1.2102046486658901E-2</v>
      </c>
      <c r="X56" s="164">
        <v>2.38157088966007E-3</v>
      </c>
    </row>
    <row r="57" spans="1:24" x14ac:dyDescent="0.2">
      <c r="A57" s="4" t="s">
        <v>26</v>
      </c>
      <c r="B57" s="4">
        <v>229</v>
      </c>
      <c r="C57" s="4" t="s">
        <v>1643</v>
      </c>
      <c r="D57" s="4" t="s">
        <v>1644</v>
      </c>
      <c r="E57" s="4" t="s">
        <v>1269</v>
      </c>
      <c r="F57" s="4" t="s">
        <v>1645</v>
      </c>
      <c r="G57" s="4" t="s">
        <v>1646</v>
      </c>
      <c r="H57" s="4" t="s">
        <v>262</v>
      </c>
      <c r="I57" s="4" t="s">
        <v>876</v>
      </c>
      <c r="J57" s="4" t="s">
        <v>31</v>
      </c>
      <c r="K57" s="4" t="s">
        <v>166</v>
      </c>
      <c r="L57" s="2" t="s">
        <v>268</v>
      </c>
      <c r="M57" s="2" t="s">
        <v>32</v>
      </c>
      <c r="N57" s="4" t="s">
        <v>423</v>
      </c>
      <c r="O57" s="4" t="s">
        <v>80</v>
      </c>
      <c r="P57" s="4" t="s">
        <v>35</v>
      </c>
      <c r="Q57" s="153">
        <v>46200</v>
      </c>
      <c r="R57" s="153">
        <v>1</v>
      </c>
      <c r="S57" s="153">
        <v>95150</v>
      </c>
      <c r="U57" s="153">
        <v>43959.3</v>
      </c>
      <c r="V57" s="164">
        <v>7.2999999999999996E-4</v>
      </c>
      <c r="W57" s="164">
        <v>4.7301115098440302E-2</v>
      </c>
      <c r="X57" s="164">
        <v>9.3084222483437295E-3</v>
      </c>
    </row>
    <row r="58" spans="1:24" x14ac:dyDescent="0.2">
      <c r="A58" s="4" t="s">
        <v>26</v>
      </c>
      <c r="B58" s="4">
        <v>229</v>
      </c>
      <c r="C58" s="4" t="s">
        <v>1647</v>
      </c>
      <c r="D58" s="4" t="s">
        <v>1648</v>
      </c>
      <c r="E58" s="4" t="s">
        <v>1269</v>
      </c>
      <c r="F58" s="4" t="s">
        <v>1649</v>
      </c>
      <c r="G58" s="4" t="s">
        <v>1650</v>
      </c>
      <c r="H58" s="4" t="s">
        <v>262</v>
      </c>
      <c r="I58" s="4" t="s">
        <v>876</v>
      </c>
      <c r="J58" s="4" t="s">
        <v>31</v>
      </c>
      <c r="K58" s="4" t="s">
        <v>238</v>
      </c>
      <c r="L58" s="2" t="s">
        <v>268</v>
      </c>
      <c r="M58" s="2" t="s">
        <v>32</v>
      </c>
      <c r="N58" s="4" t="s">
        <v>407</v>
      </c>
      <c r="O58" s="4" t="s">
        <v>80</v>
      </c>
      <c r="P58" s="4" t="s">
        <v>35</v>
      </c>
      <c r="Q58" s="153">
        <v>72380</v>
      </c>
      <c r="R58" s="153">
        <v>1</v>
      </c>
      <c r="S58" s="153">
        <v>4710</v>
      </c>
      <c r="U58" s="153">
        <v>3409.098</v>
      </c>
      <c r="V58" s="164">
        <v>9.7999999999999997E-4</v>
      </c>
      <c r="W58" s="164">
        <v>3.6682598876657002E-3</v>
      </c>
      <c r="X58" s="164">
        <v>7.2187964025778595E-4</v>
      </c>
    </row>
    <row r="59" spans="1:24" x14ac:dyDescent="0.2">
      <c r="A59" s="4" t="s">
        <v>26</v>
      </c>
      <c r="B59" s="4">
        <v>229</v>
      </c>
      <c r="C59" s="4" t="s">
        <v>1651</v>
      </c>
      <c r="D59" s="4" t="s">
        <v>1652</v>
      </c>
      <c r="E59" s="4" t="s">
        <v>1269</v>
      </c>
      <c r="F59" s="4" t="s">
        <v>1653</v>
      </c>
      <c r="G59" s="4" t="s">
        <v>1654</v>
      </c>
      <c r="H59" s="4" t="s">
        <v>262</v>
      </c>
      <c r="I59" s="4" t="s">
        <v>876</v>
      </c>
      <c r="J59" s="4" t="s">
        <v>31</v>
      </c>
      <c r="K59" s="4" t="s">
        <v>31</v>
      </c>
      <c r="L59" s="2" t="s">
        <v>268</v>
      </c>
      <c r="M59" s="2" t="s">
        <v>32</v>
      </c>
      <c r="N59" s="4" t="s">
        <v>427</v>
      </c>
      <c r="O59" s="4" t="s">
        <v>80</v>
      </c>
      <c r="P59" s="4" t="s">
        <v>35</v>
      </c>
      <c r="Q59" s="153">
        <v>262256</v>
      </c>
      <c r="R59" s="153">
        <v>1</v>
      </c>
      <c r="S59" s="153">
        <v>1560</v>
      </c>
      <c r="U59" s="153">
        <v>4091.194</v>
      </c>
      <c r="V59" s="164">
        <v>1.586E-3</v>
      </c>
      <c r="W59" s="164">
        <v>4.4022088469016203E-3</v>
      </c>
      <c r="X59" s="164">
        <v>8.6631401156345698E-4</v>
      </c>
    </row>
    <row r="60" spans="1:24" x14ac:dyDescent="0.2">
      <c r="A60" s="4" t="s">
        <v>26</v>
      </c>
      <c r="B60" s="4">
        <v>229</v>
      </c>
      <c r="C60" s="4" t="s">
        <v>1655</v>
      </c>
      <c r="D60" s="4" t="s">
        <v>1656</v>
      </c>
      <c r="E60" s="4" t="s">
        <v>1269</v>
      </c>
      <c r="F60" s="4" t="s">
        <v>1657</v>
      </c>
      <c r="G60" s="4" t="s">
        <v>1658</v>
      </c>
      <c r="H60" s="4" t="s">
        <v>262</v>
      </c>
      <c r="I60" s="4" t="s">
        <v>876</v>
      </c>
      <c r="J60" s="4" t="s">
        <v>31</v>
      </c>
      <c r="K60" s="4" t="s">
        <v>31</v>
      </c>
      <c r="L60" s="2" t="s">
        <v>268</v>
      </c>
      <c r="M60" s="2" t="s">
        <v>32</v>
      </c>
      <c r="N60" s="4" t="s">
        <v>406</v>
      </c>
      <c r="O60" s="4" t="s">
        <v>80</v>
      </c>
      <c r="P60" s="4" t="s">
        <v>35</v>
      </c>
      <c r="Q60" s="153">
        <v>27915</v>
      </c>
      <c r="R60" s="153">
        <v>1</v>
      </c>
      <c r="S60" s="153">
        <v>26610</v>
      </c>
      <c r="U60" s="153">
        <v>7428.1809999999996</v>
      </c>
      <c r="V60" s="164">
        <v>2.3000000000000001E-4</v>
      </c>
      <c r="W60" s="164">
        <v>7.9928767770097598E-3</v>
      </c>
      <c r="X60" s="164">
        <v>1.57292427175445E-3</v>
      </c>
    </row>
    <row r="61" spans="1:24" x14ac:dyDescent="0.2">
      <c r="A61" s="4" t="s">
        <v>26</v>
      </c>
      <c r="B61" s="4">
        <v>229</v>
      </c>
      <c r="C61" s="4" t="s">
        <v>1659</v>
      </c>
      <c r="D61" s="4" t="s">
        <v>1272</v>
      </c>
      <c r="E61" s="4" t="s">
        <v>1269</v>
      </c>
      <c r="F61" s="4" t="s">
        <v>1660</v>
      </c>
      <c r="G61" s="4" t="s">
        <v>1661</v>
      </c>
      <c r="H61" s="4" t="s">
        <v>262</v>
      </c>
      <c r="I61" s="4" t="s">
        <v>876</v>
      </c>
      <c r="J61" s="4" t="s">
        <v>31</v>
      </c>
      <c r="K61" s="4" t="s">
        <v>31</v>
      </c>
      <c r="L61" s="2" t="s">
        <v>268</v>
      </c>
      <c r="M61" s="2" t="s">
        <v>32</v>
      </c>
      <c r="N61" s="4" t="s">
        <v>390</v>
      </c>
      <c r="O61" s="4" t="s">
        <v>80</v>
      </c>
      <c r="P61" s="4" t="s">
        <v>35</v>
      </c>
      <c r="Q61" s="153">
        <v>1637383</v>
      </c>
      <c r="R61" s="153">
        <v>1</v>
      </c>
      <c r="S61" s="153">
        <v>3500</v>
      </c>
      <c r="T61" s="152">
        <v>430.99299999999999</v>
      </c>
      <c r="U61" s="153">
        <v>57739.398000000001</v>
      </c>
      <c r="V61" s="164">
        <v>1.224E-3</v>
      </c>
      <c r="W61" s="164">
        <v>6.2128785026909002E-2</v>
      </c>
      <c r="X61" s="164">
        <v>1.22263706384823E-2</v>
      </c>
    </row>
    <row r="62" spans="1:24" x14ac:dyDescent="0.2">
      <c r="A62" s="4" t="s">
        <v>26</v>
      </c>
      <c r="B62" s="4">
        <v>229</v>
      </c>
      <c r="C62" s="4" t="s">
        <v>1662</v>
      </c>
      <c r="D62" s="4" t="s">
        <v>1663</v>
      </c>
      <c r="E62" s="4" t="s">
        <v>1269</v>
      </c>
      <c r="F62" s="4" t="s">
        <v>1664</v>
      </c>
      <c r="G62" s="4" t="s">
        <v>1665</v>
      </c>
      <c r="H62" s="4" t="s">
        <v>262</v>
      </c>
      <c r="I62" s="4" t="s">
        <v>876</v>
      </c>
      <c r="J62" s="4" t="s">
        <v>31</v>
      </c>
      <c r="K62" s="4" t="s">
        <v>31</v>
      </c>
      <c r="L62" s="2" t="s">
        <v>268</v>
      </c>
      <c r="M62" s="2" t="s">
        <v>32</v>
      </c>
      <c r="N62" s="4" t="s">
        <v>419</v>
      </c>
      <c r="O62" s="4" t="s">
        <v>80</v>
      </c>
      <c r="P62" s="4" t="s">
        <v>35</v>
      </c>
      <c r="Q62" s="153">
        <v>14422</v>
      </c>
      <c r="R62" s="153">
        <v>1</v>
      </c>
      <c r="S62" s="153">
        <v>30030</v>
      </c>
      <c r="U62" s="153">
        <v>4330.9269999999997</v>
      </c>
      <c r="V62" s="164">
        <v>9.41E-4</v>
      </c>
      <c r="W62" s="164">
        <v>4.6601665083269503E-3</v>
      </c>
      <c r="X62" s="164">
        <v>9.1707769503571797E-4</v>
      </c>
    </row>
    <row r="63" spans="1:24" x14ac:dyDescent="0.2">
      <c r="A63" s="4" t="s">
        <v>26</v>
      </c>
      <c r="B63" s="4">
        <v>229</v>
      </c>
      <c r="C63" s="4" t="s">
        <v>1666</v>
      </c>
      <c r="D63" s="4" t="s">
        <v>1667</v>
      </c>
      <c r="E63" s="4" t="s">
        <v>1269</v>
      </c>
      <c r="F63" s="4" t="s">
        <v>1668</v>
      </c>
      <c r="G63" s="4" t="s">
        <v>1669</v>
      </c>
      <c r="H63" s="4" t="s">
        <v>262</v>
      </c>
      <c r="I63" s="4" t="s">
        <v>876</v>
      </c>
      <c r="J63" s="4" t="s">
        <v>31</v>
      </c>
      <c r="K63" s="4" t="s">
        <v>31</v>
      </c>
      <c r="L63" s="2" t="s">
        <v>268</v>
      </c>
      <c r="M63" s="2" t="s">
        <v>32</v>
      </c>
      <c r="N63" s="4" t="s">
        <v>382</v>
      </c>
      <c r="O63" s="4" t="s">
        <v>80</v>
      </c>
      <c r="P63" s="4" t="s">
        <v>35</v>
      </c>
      <c r="Q63" s="153">
        <v>17856</v>
      </c>
      <c r="R63" s="153">
        <v>1</v>
      </c>
      <c r="S63" s="153">
        <v>8896</v>
      </c>
      <c r="U63" s="153">
        <v>1588.47</v>
      </c>
      <c r="V63" s="164">
        <v>1.4289999999999999E-3</v>
      </c>
      <c r="W63" s="164">
        <v>1.70922628313353E-3</v>
      </c>
      <c r="X63" s="164">
        <v>3.3635993418469401E-4</v>
      </c>
    </row>
    <row r="64" spans="1:24" x14ac:dyDescent="0.2">
      <c r="A64" s="4" t="s">
        <v>26</v>
      </c>
      <c r="B64" s="4">
        <v>229</v>
      </c>
      <c r="C64" s="4" t="s">
        <v>1670</v>
      </c>
      <c r="D64" s="4" t="s">
        <v>1671</v>
      </c>
      <c r="E64" s="4" t="s">
        <v>1269</v>
      </c>
      <c r="F64" s="4" t="s">
        <v>1672</v>
      </c>
      <c r="G64" s="4" t="s">
        <v>1673</v>
      </c>
      <c r="H64" s="4" t="s">
        <v>262</v>
      </c>
      <c r="I64" s="4" t="s">
        <v>876</v>
      </c>
      <c r="J64" s="4" t="s">
        <v>31</v>
      </c>
      <c r="K64" s="4" t="s">
        <v>31</v>
      </c>
      <c r="L64" s="2" t="s">
        <v>268</v>
      </c>
      <c r="M64" s="2" t="s">
        <v>32</v>
      </c>
      <c r="N64" s="4" t="s">
        <v>382</v>
      </c>
      <c r="O64" s="4" t="s">
        <v>80</v>
      </c>
      <c r="P64" s="4" t="s">
        <v>35</v>
      </c>
      <c r="Q64" s="153">
        <v>381593.14</v>
      </c>
      <c r="R64" s="153">
        <v>1</v>
      </c>
      <c r="S64" s="153">
        <v>299</v>
      </c>
      <c r="U64" s="153">
        <v>1140.963</v>
      </c>
      <c r="V64" s="164">
        <v>6.7562999999999998E-2</v>
      </c>
      <c r="W64" s="164">
        <v>1.22770028861667E-3</v>
      </c>
      <c r="X64" s="164">
        <v>2.41600069196555E-4</v>
      </c>
    </row>
    <row r="65" spans="1:24" x14ac:dyDescent="0.2">
      <c r="A65" s="4" t="s">
        <v>26</v>
      </c>
      <c r="B65" s="4">
        <v>229</v>
      </c>
      <c r="C65" s="4" t="s">
        <v>1674</v>
      </c>
      <c r="D65" s="4" t="s">
        <v>1675</v>
      </c>
      <c r="E65" s="4" t="s">
        <v>254</v>
      </c>
      <c r="F65" s="4" t="s">
        <v>1676</v>
      </c>
      <c r="G65" s="4" t="s">
        <v>1677</v>
      </c>
      <c r="H65" s="4" t="s">
        <v>262</v>
      </c>
      <c r="I65" s="4" t="s">
        <v>876</v>
      </c>
      <c r="J65" s="4" t="s">
        <v>31</v>
      </c>
      <c r="K65" s="4" t="s">
        <v>31</v>
      </c>
      <c r="L65" s="2" t="s">
        <v>268</v>
      </c>
      <c r="M65" s="2" t="s">
        <v>32</v>
      </c>
      <c r="N65" s="4" t="s">
        <v>389</v>
      </c>
      <c r="O65" s="4" t="s">
        <v>80</v>
      </c>
      <c r="P65" s="4" t="s">
        <v>35</v>
      </c>
      <c r="Q65" s="153">
        <v>4366.17</v>
      </c>
      <c r="R65" s="153">
        <v>1</v>
      </c>
      <c r="S65" s="153">
        <v>235</v>
      </c>
      <c r="U65" s="153">
        <v>10.26</v>
      </c>
      <c r="V65" s="164">
        <v>6.3699999999999998E-4</v>
      </c>
      <c r="W65" s="164">
        <v>1.1040509467097699E-5</v>
      </c>
      <c r="X65" s="164">
        <v>2.1726702159706799E-6</v>
      </c>
    </row>
    <row r="66" spans="1:24" x14ac:dyDescent="0.2">
      <c r="A66" s="4" t="s">
        <v>26</v>
      </c>
      <c r="B66" s="4">
        <v>229</v>
      </c>
      <c r="C66" s="4" t="s">
        <v>1678</v>
      </c>
      <c r="D66" s="4" t="s">
        <v>1679</v>
      </c>
      <c r="E66" s="4" t="s">
        <v>1269</v>
      </c>
      <c r="F66" s="4" t="s">
        <v>1680</v>
      </c>
      <c r="G66" s="4" t="s">
        <v>1681</v>
      </c>
      <c r="H66" s="4" t="s">
        <v>262</v>
      </c>
      <c r="I66" s="4" t="s">
        <v>876</v>
      </c>
      <c r="J66" s="4" t="s">
        <v>31</v>
      </c>
      <c r="K66" s="4" t="s">
        <v>31</v>
      </c>
      <c r="L66" s="2" t="s">
        <v>268</v>
      </c>
      <c r="M66" s="2" t="s">
        <v>32</v>
      </c>
      <c r="N66" s="4" t="s">
        <v>398</v>
      </c>
      <c r="O66" s="4" t="s">
        <v>80</v>
      </c>
      <c r="P66" s="4" t="s">
        <v>35</v>
      </c>
      <c r="Q66" s="153">
        <v>36050</v>
      </c>
      <c r="R66" s="153">
        <v>1</v>
      </c>
      <c r="S66" s="153">
        <v>5069</v>
      </c>
      <c r="U66" s="153">
        <v>1827.374</v>
      </c>
      <c r="V66" s="164">
        <v>1.4009999999999999E-3</v>
      </c>
      <c r="W66" s="164">
        <v>1.9662927196851402E-3</v>
      </c>
      <c r="X66" s="164">
        <v>3.86948232839376E-4</v>
      </c>
    </row>
    <row r="67" spans="1:24" x14ac:dyDescent="0.2">
      <c r="A67" s="4" t="s">
        <v>26</v>
      </c>
      <c r="B67" s="4">
        <v>229</v>
      </c>
      <c r="C67" s="4" t="s">
        <v>1682</v>
      </c>
      <c r="D67" s="4" t="s">
        <v>1683</v>
      </c>
      <c r="E67" s="4" t="s">
        <v>1269</v>
      </c>
      <c r="F67" s="4" t="s">
        <v>1684</v>
      </c>
      <c r="G67" s="4" t="s">
        <v>1685</v>
      </c>
      <c r="H67" s="4" t="s">
        <v>262</v>
      </c>
      <c r="I67" s="4" t="s">
        <v>876</v>
      </c>
      <c r="J67" s="4" t="s">
        <v>31</v>
      </c>
      <c r="K67" s="4" t="s">
        <v>31</v>
      </c>
      <c r="L67" s="2" t="s">
        <v>268</v>
      </c>
      <c r="M67" s="2" t="s">
        <v>32</v>
      </c>
      <c r="N67" s="4" t="s">
        <v>427</v>
      </c>
      <c r="O67" s="4" t="s">
        <v>80</v>
      </c>
      <c r="P67" s="4" t="s">
        <v>35</v>
      </c>
      <c r="Q67" s="153">
        <v>654460</v>
      </c>
      <c r="R67" s="153">
        <v>1</v>
      </c>
      <c r="S67" s="153">
        <v>1597</v>
      </c>
      <c r="U67" s="153">
        <v>10451.726000000001</v>
      </c>
      <c r="V67" s="164">
        <v>3.5140000000000002E-3</v>
      </c>
      <c r="W67" s="164">
        <v>1.1246273347473299E-2</v>
      </c>
      <c r="X67" s="164">
        <v>2.2131626457581699E-3</v>
      </c>
    </row>
    <row r="68" spans="1:24" x14ac:dyDescent="0.2">
      <c r="A68" s="4" t="s">
        <v>26</v>
      </c>
      <c r="B68" s="4">
        <v>229</v>
      </c>
      <c r="C68" s="4" t="s">
        <v>1686</v>
      </c>
      <c r="D68" s="4" t="s">
        <v>1687</v>
      </c>
      <c r="E68" s="4" t="s">
        <v>1269</v>
      </c>
      <c r="F68" s="4" t="s">
        <v>1688</v>
      </c>
      <c r="G68" s="4" t="s">
        <v>1689</v>
      </c>
      <c r="H68" s="4" t="s">
        <v>262</v>
      </c>
      <c r="I68" s="4" t="s">
        <v>876</v>
      </c>
      <c r="J68" s="4" t="s">
        <v>31</v>
      </c>
      <c r="K68" s="4" t="s">
        <v>238</v>
      </c>
      <c r="L68" s="2" t="s">
        <v>268</v>
      </c>
      <c r="M68" s="2" t="s">
        <v>32</v>
      </c>
      <c r="N68" s="4" t="s">
        <v>423</v>
      </c>
      <c r="O68" s="4" t="s">
        <v>80</v>
      </c>
      <c r="P68" s="4" t="s">
        <v>35</v>
      </c>
      <c r="Q68" s="153">
        <v>52892</v>
      </c>
      <c r="R68" s="153">
        <v>1</v>
      </c>
      <c r="S68" s="153">
        <v>8289</v>
      </c>
      <c r="U68" s="153">
        <v>4384.2179999999998</v>
      </c>
      <c r="V68" s="164">
        <v>1.1460000000000001E-3</v>
      </c>
      <c r="W68" s="164">
        <v>4.7175090267251802E-3</v>
      </c>
      <c r="X68" s="164">
        <v>9.2836217264102004E-4</v>
      </c>
    </row>
    <row r="69" spans="1:24" x14ac:dyDescent="0.2">
      <c r="A69" s="4" t="s">
        <v>26</v>
      </c>
      <c r="B69" s="4">
        <v>229</v>
      </c>
      <c r="C69" s="4" t="s">
        <v>1690</v>
      </c>
      <c r="D69" s="4" t="s">
        <v>1691</v>
      </c>
      <c r="E69" s="4" t="s">
        <v>1269</v>
      </c>
      <c r="F69" s="4" t="s">
        <v>1692</v>
      </c>
      <c r="G69" s="4" t="s">
        <v>1693</v>
      </c>
      <c r="H69" s="4" t="s">
        <v>262</v>
      </c>
      <c r="I69" s="4" t="s">
        <v>876</v>
      </c>
      <c r="J69" s="4" t="s">
        <v>31</v>
      </c>
      <c r="K69" s="4" t="s">
        <v>31</v>
      </c>
      <c r="L69" s="2" t="s">
        <v>268</v>
      </c>
      <c r="M69" s="2" t="s">
        <v>32</v>
      </c>
      <c r="N69" s="4" t="s">
        <v>404</v>
      </c>
      <c r="O69" s="4" t="s">
        <v>80</v>
      </c>
      <c r="P69" s="4" t="s">
        <v>35</v>
      </c>
      <c r="Q69" s="153">
        <v>84320</v>
      </c>
      <c r="R69" s="153">
        <v>1</v>
      </c>
      <c r="S69" s="153">
        <v>1041</v>
      </c>
      <c r="U69" s="153">
        <v>877.77099999999996</v>
      </c>
      <c r="V69" s="164">
        <v>5.7939999999999997E-3</v>
      </c>
      <c r="W69" s="164">
        <v>9.44499947935843E-4</v>
      </c>
      <c r="X69" s="164">
        <v>1.85868859764268E-4</v>
      </c>
    </row>
    <row r="70" spans="1:24" x14ac:dyDescent="0.2">
      <c r="A70" s="4" t="s">
        <v>26</v>
      </c>
      <c r="B70" s="4">
        <v>229</v>
      </c>
      <c r="C70" s="4" t="s">
        <v>1694</v>
      </c>
      <c r="D70" s="4" t="s">
        <v>1695</v>
      </c>
      <c r="E70" s="4" t="s">
        <v>1269</v>
      </c>
      <c r="F70" s="4" t="s">
        <v>1696</v>
      </c>
      <c r="G70" s="4" t="s">
        <v>1697</v>
      </c>
      <c r="H70" s="4" t="s">
        <v>262</v>
      </c>
      <c r="I70" s="4" t="s">
        <v>876</v>
      </c>
      <c r="J70" s="4" t="s">
        <v>31</v>
      </c>
      <c r="K70" s="4" t="s">
        <v>31</v>
      </c>
      <c r="L70" s="2" t="s">
        <v>268</v>
      </c>
      <c r="M70" s="2" t="s">
        <v>32</v>
      </c>
      <c r="N70" s="4" t="s">
        <v>405</v>
      </c>
      <c r="O70" s="4" t="s">
        <v>80</v>
      </c>
      <c r="P70" s="4" t="s">
        <v>35</v>
      </c>
      <c r="Q70" s="153">
        <v>1346981</v>
      </c>
      <c r="R70" s="153">
        <v>1</v>
      </c>
      <c r="S70" s="153">
        <v>510</v>
      </c>
      <c r="T70" s="152">
        <v>267.13200000000001</v>
      </c>
      <c r="U70" s="153">
        <v>7136.7349999999997</v>
      </c>
      <c r="V70" s="164">
        <v>4.6849999999999999E-3</v>
      </c>
      <c r="W70" s="164">
        <v>7.67927435334732E-3</v>
      </c>
      <c r="X70" s="164">
        <v>1.51121021339707E-3</v>
      </c>
    </row>
    <row r="71" spans="1:24" x14ac:dyDescent="0.2">
      <c r="A71" s="4" t="s">
        <v>26</v>
      </c>
      <c r="B71" s="4">
        <v>229</v>
      </c>
      <c r="C71" s="4" t="s">
        <v>1698</v>
      </c>
      <c r="D71" s="4" t="s">
        <v>1699</v>
      </c>
      <c r="E71" s="4" t="s">
        <v>254</v>
      </c>
      <c r="F71" s="4" t="s">
        <v>1698</v>
      </c>
      <c r="G71" s="4" t="s">
        <v>1700</v>
      </c>
      <c r="H71" s="4" t="s">
        <v>262</v>
      </c>
      <c r="I71" s="4" t="s">
        <v>876</v>
      </c>
      <c r="J71" s="4" t="s">
        <v>31</v>
      </c>
      <c r="K71" s="4" t="s">
        <v>31</v>
      </c>
      <c r="L71" s="2" t="s">
        <v>268</v>
      </c>
      <c r="M71" s="2" t="s">
        <v>32</v>
      </c>
      <c r="N71" s="4" t="s">
        <v>393</v>
      </c>
      <c r="O71" s="4" t="s">
        <v>80</v>
      </c>
      <c r="P71" s="4" t="s">
        <v>35</v>
      </c>
      <c r="Q71" s="153">
        <v>54654.33</v>
      </c>
      <c r="R71" s="153">
        <v>1</v>
      </c>
      <c r="S71" s="153">
        <v>3.8</v>
      </c>
      <c r="U71" s="153">
        <v>2.077</v>
      </c>
      <c r="V71" s="164">
        <v>2.2239999999999998E-3</v>
      </c>
      <c r="W71" s="164">
        <v>2.2347491577529499E-6</v>
      </c>
      <c r="X71" s="164">
        <v>4.3977797851494802E-7</v>
      </c>
    </row>
    <row r="72" spans="1:24" x14ac:dyDescent="0.2">
      <c r="A72" s="4" t="s">
        <v>26</v>
      </c>
      <c r="B72" s="4">
        <v>229</v>
      </c>
      <c r="C72" s="4" t="s">
        <v>1701</v>
      </c>
      <c r="D72" s="4" t="s">
        <v>1702</v>
      </c>
      <c r="E72" s="4" t="s">
        <v>1269</v>
      </c>
      <c r="F72" s="4" t="s">
        <v>1703</v>
      </c>
      <c r="G72" s="4" t="s">
        <v>1704</v>
      </c>
      <c r="H72" s="4" t="s">
        <v>262</v>
      </c>
      <c r="I72" s="4" t="s">
        <v>876</v>
      </c>
      <c r="J72" s="4" t="s">
        <v>31</v>
      </c>
      <c r="K72" s="4" t="s">
        <v>31</v>
      </c>
      <c r="L72" s="2" t="s">
        <v>268</v>
      </c>
      <c r="M72" s="2" t="s">
        <v>32</v>
      </c>
      <c r="N72" s="4" t="s">
        <v>406</v>
      </c>
      <c r="O72" s="4" t="s">
        <v>80</v>
      </c>
      <c r="P72" s="4" t="s">
        <v>35</v>
      </c>
      <c r="Q72" s="153">
        <v>1420201</v>
      </c>
      <c r="R72" s="153">
        <v>1</v>
      </c>
      <c r="S72" s="153">
        <v>434.7</v>
      </c>
      <c r="U72" s="153">
        <v>6173.6139999999996</v>
      </c>
      <c r="V72" s="164">
        <v>1.9975E-2</v>
      </c>
      <c r="W72" s="164">
        <v>6.6429359525779601E-3</v>
      </c>
      <c r="X72" s="164">
        <v>1.3072683949757E-3</v>
      </c>
    </row>
    <row r="73" spans="1:24" x14ac:dyDescent="0.2">
      <c r="A73" s="4" t="s">
        <v>26</v>
      </c>
      <c r="B73" s="4">
        <v>229</v>
      </c>
      <c r="C73" s="4" t="s">
        <v>1705</v>
      </c>
      <c r="D73" s="4" t="s">
        <v>1706</v>
      </c>
      <c r="E73" s="4" t="s">
        <v>1269</v>
      </c>
      <c r="F73" s="4" t="s">
        <v>1707</v>
      </c>
      <c r="G73" s="4" t="s">
        <v>1708</v>
      </c>
      <c r="H73" s="4" t="s">
        <v>262</v>
      </c>
      <c r="I73" s="4" t="s">
        <v>876</v>
      </c>
      <c r="J73" s="4" t="s">
        <v>31</v>
      </c>
      <c r="K73" s="4" t="s">
        <v>31</v>
      </c>
      <c r="L73" s="2" t="s">
        <v>268</v>
      </c>
      <c r="M73" s="2" t="s">
        <v>32</v>
      </c>
      <c r="N73" s="4" t="s">
        <v>418</v>
      </c>
      <c r="O73" s="4" t="s">
        <v>80</v>
      </c>
      <c r="P73" s="4" t="s">
        <v>35</v>
      </c>
      <c r="Q73" s="153">
        <v>19748</v>
      </c>
      <c r="R73" s="153">
        <v>1</v>
      </c>
      <c r="S73" s="153">
        <v>22050</v>
      </c>
      <c r="U73" s="153">
        <v>4354.4340000000002</v>
      </c>
      <c r="V73" s="164">
        <v>1.4339999999999999E-3</v>
      </c>
      <c r="W73" s="164">
        <v>4.6854609564429403E-3</v>
      </c>
      <c r="X73" s="164">
        <v>9.2205540862898999E-4</v>
      </c>
    </row>
    <row r="74" spans="1:24" x14ac:dyDescent="0.2">
      <c r="A74" s="4" t="s">
        <v>26</v>
      </c>
      <c r="B74" s="4">
        <v>229</v>
      </c>
      <c r="C74" s="4" t="s">
        <v>1709</v>
      </c>
      <c r="D74" s="4" t="s">
        <v>1710</v>
      </c>
      <c r="E74" s="4" t="s">
        <v>1269</v>
      </c>
      <c r="F74" s="4" t="s">
        <v>1711</v>
      </c>
      <c r="G74" s="4" t="s">
        <v>1712</v>
      </c>
      <c r="H74" s="4" t="s">
        <v>262</v>
      </c>
      <c r="I74" s="4" t="s">
        <v>876</v>
      </c>
      <c r="J74" s="4" t="s">
        <v>31</v>
      </c>
      <c r="K74" s="4" t="s">
        <v>31</v>
      </c>
      <c r="L74" s="2" t="s">
        <v>268</v>
      </c>
      <c r="M74" s="2" t="s">
        <v>32</v>
      </c>
      <c r="N74" s="4" t="s">
        <v>396</v>
      </c>
      <c r="O74" s="4" t="s">
        <v>80</v>
      </c>
      <c r="P74" s="4" t="s">
        <v>35</v>
      </c>
      <c r="Q74" s="153">
        <v>1765740.25</v>
      </c>
      <c r="R74" s="153">
        <v>1</v>
      </c>
      <c r="S74" s="153">
        <v>302.8</v>
      </c>
      <c r="U74" s="153">
        <v>5346.6610000000001</v>
      </c>
      <c r="V74" s="164">
        <v>1.5709999999999999E-3</v>
      </c>
      <c r="W74" s="164">
        <v>5.7531182233560097E-3</v>
      </c>
      <c r="X74" s="164">
        <v>1.1321604904279399E-3</v>
      </c>
    </row>
    <row r="75" spans="1:24" x14ac:dyDescent="0.2">
      <c r="A75" s="4" t="s">
        <v>26</v>
      </c>
      <c r="B75" s="4">
        <v>229</v>
      </c>
      <c r="C75" s="4" t="s">
        <v>1713</v>
      </c>
      <c r="D75" s="4" t="s">
        <v>1714</v>
      </c>
      <c r="E75" s="4" t="s">
        <v>1269</v>
      </c>
      <c r="F75" s="4" t="s">
        <v>1715</v>
      </c>
      <c r="G75" s="4" t="s">
        <v>1716</v>
      </c>
      <c r="H75" s="4" t="s">
        <v>262</v>
      </c>
      <c r="I75" s="4" t="s">
        <v>876</v>
      </c>
      <c r="J75" s="4" t="s">
        <v>31</v>
      </c>
      <c r="K75" s="4" t="s">
        <v>31</v>
      </c>
      <c r="L75" s="2" t="s">
        <v>268</v>
      </c>
      <c r="M75" s="2" t="s">
        <v>32</v>
      </c>
      <c r="N75" s="4" t="s">
        <v>401</v>
      </c>
      <c r="O75" s="4" t="s">
        <v>80</v>
      </c>
      <c r="P75" s="4" t="s">
        <v>35</v>
      </c>
      <c r="Q75" s="153">
        <v>298479</v>
      </c>
      <c r="R75" s="153">
        <v>1</v>
      </c>
      <c r="S75" s="153">
        <v>6910</v>
      </c>
      <c r="U75" s="153">
        <v>20624.899000000001</v>
      </c>
      <c r="V75" s="164">
        <v>2.562E-3</v>
      </c>
      <c r="W75" s="164">
        <v>2.2192817373402101E-2</v>
      </c>
      <c r="X75" s="164">
        <v>4.3673413314270302E-3</v>
      </c>
    </row>
    <row r="76" spans="1:24" x14ac:dyDescent="0.2">
      <c r="A76" s="4" t="s">
        <v>26</v>
      </c>
      <c r="B76" s="4">
        <v>229</v>
      </c>
      <c r="C76" s="4" t="s">
        <v>1717</v>
      </c>
      <c r="D76" s="4" t="s">
        <v>1718</v>
      </c>
      <c r="E76" s="4" t="s">
        <v>1269</v>
      </c>
      <c r="F76" s="4" t="s">
        <v>1719</v>
      </c>
      <c r="G76" s="4" t="s">
        <v>1720</v>
      </c>
      <c r="H76" s="4" t="s">
        <v>262</v>
      </c>
      <c r="I76" s="4" t="s">
        <v>876</v>
      </c>
      <c r="J76" s="4" t="s">
        <v>31</v>
      </c>
      <c r="K76" s="4" t="s">
        <v>31</v>
      </c>
      <c r="L76" s="2" t="s">
        <v>268</v>
      </c>
      <c r="M76" s="2" t="s">
        <v>32</v>
      </c>
      <c r="N76" s="4" t="s">
        <v>405</v>
      </c>
      <c r="O76" s="4" t="s">
        <v>80</v>
      </c>
      <c r="P76" s="4" t="s">
        <v>35</v>
      </c>
      <c r="Q76" s="153">
        <v>442295</v>
      </c>
      <c r="R76" s="153">
        <v>1</v>
      </c>
      <c r="S76" s="153">
        <v>2100</v>
      </c>
      <c r="U76" s="153">
        <v>9288.1949999999997</v>
      </c>
      <c r="V76" s="164">
        <v>1.238E-3</v>
      </c>
      <c r="W76" s="164">
        <v>9.9942897350903705E-3</v>
      </c>
      <c r="X76" s="164">
        <v>1.9667838428945599E-3</v>
      </c>
    </row>
    <row r="77" spans="1:24" x14ac:dyDescent="0.2">
      <c r="A77" s="4" t="s">
        <v>26</v>
      </c>
      <c r="B77" s="4">
        <v>229</v>
      </c>
      <c r="C77" s="4" t="s">
        <v>1721</v>
      </c>
      <c r="D77" s="4" t="s">
        <v>1722</v>
      </c>
      <c r="E77" s="4" t="s">
        <v>1269</v>
      </c>
      <c r="F77" s="4" t="s">
        <v>1723</v>
      </c>
      <c r="G77" s="4" t="s">
        <v>1724</v>
      </c>
      <c r="H77" s="4" t="s">
        <v>262</v>
      </c>
      <c r="I77" s="4" t="s">
        <v>876</v>
      </c>
      <c r="J77" s="4" t="s">
        <v>31</v>
      </c>
      <c r="K77" s="4" t="s">
        <v>31</v>
      </c>
      <c r="L77" s="2" t="s">
        <v>268</v>
      </c>
      <c r="M77" s="2" t="s">
        <v>32</v>
      </c>
      <c r="N77" s="4" t="s">
        <v>404</v>
      </c>
      <c r="O77" s="4" t="s">
        <v>80</v>
      </c>
      <c r="P77" s="4" t="s">
        <v>35</v>
      </c>
      <c r="Q77" s="153">
        <v>7573</v>
      </c>
      <c r="R77" s="153">
        <v>1</v>
      </c>
      <c r="S77" s="153">
        <v>30040</v>
      </c>
      <c r="T77" s="152">
        <v>20.021999999999998</v>
      </c>
      <c r="U77" s="153">
        <v>2294.951</v>
      </c>
      <c r="V77" s="164">
        <v>8.8199999999999997E-4</v>
      </c>
      <c r="W77" s="164">
        <v>2.4694146841116602E-3</v>
      </c>
      <c r="X77" s="164">
        <v>4.8595798509472299E-4</v>
      </c>
    </row>
    <row r="78" spans="1:24" x14ac:dyDescent="0.2">
      <c r="A78" s="4" t="s">
        <v>26</v>
      </c>
      <c r="B78" s="4">
        <v>229</v>
      </c>
      <c r="C78" s="4" t="s">
        <v>1725</v>
      </c>
      <c r="D78" s="4" t="s">
        <v>1726</v>
      </c>
      <c r="E78" s="4" t="s">
        <v>1269</v>
      </c>
      <c r="F78" s="4" t="s">
        <v>1727</v>
      </c>
      <c r="G78" s="4" t="s">
        <v>1728</v>
      </c>
      <c r="H78" s="4" t="s">
        <v>262</v>
      </c>
      <c r="I78" s="4" t="s">
        <v>876</v>
      </c>
      <c r="J78" s="4" t="s">
        <v>31</v>
      </c>
      <c r="K78" s="4" t="s">
        <v>31</v>
      </c>
      <c r="L78" s="2" t="s">
        <v>268</v>
      </c>
      <c r="M78" s="2" t="s">
        <v>32</v>
      </c>
      <c r="N78" s="4" t="s">
        <v>396</v>
      </c>
      <c r="O78" s="4" t="s">
        <v>80</v>
      </c>
      <c r="P78" s="4" t="s">
        <v>35</v>
      </c>
      <c r="Q78" s="153">
        <v>400300</v>
      </c>
      <c r="R78" s="153">
        <v>1</v>
      </c>
      <c r="S78" s="153">
        <v>1550</v>
      </c>
      <c r="U78" s="153">
        <v>6204.65</v>
      </c>
      <c r="V78" s="164">
        <v>2.0014000000000001E-2</v>
      </c>
      <c r="W78" s="164">
        <v>6.6763316020850604E-3</v>
      </c>
      <c r="X78" s="164">
        <v>1.3138403501235399E-3</v>
      </c>
    </row>
    <row r="79" spans="1:24" x14ac:dyDescent="0.2">
      <c r="A79" s="4" t="s">
        <v>26</v>
      </c>
      <c r="B79" s="4">
        <v>229</v>
      </c>
      <c r="C79" s="4" t="s">
        <v>1729</v>
      </c>
      <c r="D79" s="4" t="s">
        <v>1730</v>
      </c>
      <c r="E79" s="4" t="s">
        <v>254</v>
      </c>
      <c r="F79" s="4" t="s">
        <v>1731</v>
      </c>
      <c r="G79" s="4" t="s">
        <v>1732</v>
      </c>
      <c r="H79" s="4" t="s">
        <v>262</v>
      </c>
      <c r="I79" s="4" t="s">
        <v>876</v>
      </c>
      <c r="J79" s="4" t="s">
        <v>147</v>
      </c>
      <c r="K79" s="4" t="s">
        <v>210</v>
      </c>
      <c r="L79" s="2" t="s">
        <v>268</v>
      </c>
      <c r="M79" s="2" t="s">
        <v>285</v>
      </c>
      <c r="N79" s="4" t="s">
        <v>458</v>
      </c>
      <c r="O79" s="4" t="s">
        <v>80</v>
      </c>
      <c r="P79" s="4" t="s">
        <v>1127</v>
      </c>
      <c r="Q79" s="153">
        <v>26519</v>
      </c>
      <c r="R79" s="153">
        <v>3.681</v>
      </c>
      <c r="S79" s="153">
        <v>72.36</v>
      </c>
      <c r="U79" s="153">
        <v>7063.5259999999998</v>
      </c>
      <c r="V79" s="164">
        <v>1.0000000000000001E-5</v>
      </c>
      <c r="W79" s="164">
        <v>7.6004994144126398E-3</v>
      </c>
      <c r="X79" s="164">
        <v>1.49570803352953E-3</v>
      </c>
    </row>
    <row r="80" spans="1:24" x14ac:dyDescent="0.2">
      <c r="A80" s="4" t="s">
        <v>26</v>
      </c>
      <c r="B80" s="4">
        <v>229</v>
      </c>
      <c r="C80" s="4" t="s">
        <v>1733</v>
      </c>
      <c r="D80" s="4" t="s">
        <v>1734</v>
      </c>
      <c r="E80" s="4" t="s">
        <v>254</v>
      </c>
      <c r="F80" s="4" t="s">
        <v>1735</v>
      </c>
      <c r="G80" s="4" t="s">
        <v>1736</v>
      </c>
      <c r="H80" s="4" t="s">
        <v>262</v>
      </c>
      <c r="I80" s="4" t="s">
        <v>876</v>
      </c>
      <c r="J80" s="4" t="s">
        <v>147</v>
      </c>
      <c r="K80" s="4" t="s">
        <v>166</v>
      </c>
      <c r="L80" s="2" t="s">
        <v>268</v>
      </c>
      <c r="M80" s="2" t="s">
        <v>287</v>
      </c>
      <c r="N80" s="4" t="s">
        <v>492</v>
      </c>
      <c r="O80" s="4" t="s">
        <v>80</v>
      </c>
      <c r="P80" s="4" t="s">
        <v>1127</v>
      </c>
      <c r="Q80" s="153">
        <v>19000</v>
      </c>
      <c r="R80" s="153">
        <v>3.681</v>
      </c>
      <c r="S80" s="153">
        <v>152.26</v>
      </c>
      <c r="U80" s="153">
        <v>10648.912</v>
      </c>
      <c r="V80" s="164">
        <v>3.9999999999999998E-6</v>
      </c>
      <c r="W80" s="164">
        <v>1.14584494932203E-2</v>
      </c>
      <c r="X80" s="164">
        <v>2.2549169501023402E-3</v>
      </c>
    </row>
    <row r="81" spans="1:24" x14ac:dyDescent="0.2">
      <c r="A81" s="4" t="s">
        <v>26</v>
      </c>
      <c r="B81" s="4">
        <v>229</v>
      </c>
      <c r="C81" s="4" t="s">
        <v>1737</v>
      </c>
      <c r="D81" s="4" t="s">
        <v>1738</v>
      </c>
      <c r="E81" s="4" t="s">
        <v>254</v>
      </c>
      <c r="F81" s="4" t="s">
        <v>1739</v>
      </c>
      <c r="G81" s="4" t="s">
        <v>1740</v>
      </c>
      <c r="H81" s="4" t="s">
        <v>262</v>
      </c>
      <c r="I81" s="4" t="s">
        <v>876</v>
      </c>
      <c r="J81" s="4" t="s">
        <v>147</v>
      </c>
      <c r="K81" s="4" t="s">
        <v>166</v>
      </c>
      <c r="L81" s="2" t="s">
        <v>268</v>
      </c>
      <c r="M81" s="2" t="s">
        <v>287</v>
      </c>
      <c r="N81" s="4" t="s">
        <v>443</v>
      </c>
      <c r="O81" s="4" t="s">
        <v>80</v>
      </c>
      <c r="P81" s="4" t="s">
        <v>1127</v>
      </c>
      <c r="Q81" s="153">
        <v>17500</v>
      </c>
      <c r="R81" s="153">
        <v>3.681</v>
      </c>
      <c r="S81" s="153">
        <v>180.38</v>
      </c>
      <c r="U81" s="153">
        <v>11619.629000000001</v>
      </c>
      <c r="V81" s="164">
        <v>1.9999999999999999E-6</v>
      </c>
      <c r="W81" s="164">
        <v>1.2502960515176201E-2</v>
      </c>
      <c r="X81" s="164">
        <v>2.4604670648338801E-3</v>
      </c>
    </row>
    <row r="82" spans="1:24" x14ac:dyDescent="0.2">
      <c r="A82" s="4" t="s">
        <v>26</v>
      </c>
      <c r="B82" s="4">
        <v>229</v>
      </c>
      <c r="C82" s="4" t="s">
        <v>1741</v>
      </c>
      <c r="D82" s="4" t="s">
        <v>1742</v>
      </c>
      <c r="E82" s="4" t="s">
        <v>254</v>
      </c>
      <c r="F82" s="4" t="s">
        <v>1743</v>
      </c>
      <c r="G82" s="4" t="s">
        <v>1744</v>
      </c>
      <c r="H82" s="4" t="s">
        <v>262</v>
      </c>
      <c r="I82" s="4" t="s">
        <v>876</v>
      </c>
      <c r="J82" s="4" t="s">
        <v>147</v>
      </c>
      <c r="K82" s="4" t="s">
        <v>166</v>
      </c>
      <c r="L82" s="2" t="s">
        <v>268</v>
      </c>
      <c r="M82" s="2" t="s">
        <v>285</v>
      </c>
      <c r="N82" s="4" t="s">
        <v>1745</v>
      </c>
      <c r="O82" s="4" t="s">
        <v>80</v>
      </c>
      <c r="P82" s="4" t="s">
        <v>1127</v>
      </c>
      <c r="Q82" s="153">
        <v>15010</v>
      </c>
      <c r="R82" s="153">
        <v>3.681</v>
      </c>
      <c r="S82" s="153">
        <v>227.69</v>
      </c>
      <c r="U82" s="153">
        <v>12580.285</v>
      </c>
      <c r="V82" s="164">
        <v>2.9E-5</v>
      </c>
      <c r="W82" s="164">
        <v>1.3536646187035E-2</v>
      </c>
      <c r="X82" s="164">
        <v>2.66388685072476E-3</v>
      </c>
    </row>
    <row r="83" spans="1:24" x14ac:dyDescent="0.2">
      <c r="A83" s="4" t="s">
        <v>26</v>
      </c>
      <c r="B83" s="4">
        <v>229</v>
      </c>
      <c r="C83" s="4" t="s">
        <v>1746</v>
      </c>
      <c r="D83" s="4" t="s">
        <v>1747</v>
      </c>
      <c r="E83" s="4" t="s">
        <v>254</v>
      </c>
      <c r="F83" s="4" t="s">
        <v>1748</v>
      </c>
      <c r="G83" s="4" t="s">
        <v>1749</v>
      </c>
      <c r="H83" s="4" t="s">
        <v>262</v>
      </c>
      <c r="I83" s="4" t="s">
        <v>876</v>
      </c>
      <c r="J83" s="4" t="s">
        <v>147</v>
      </c>
      <c r="K83" s="4" t="s">
        <v>166</v>
      </c>
      <c r="L83" s="2" t="s">
        <v>268</v>
      </c>
      <c r="M83" s="2" t="s">
        <v>287</v>
      </c>
      <c r="N83" s="4" t="s">
        <v>489</v>
      </c>
      <c r="O83" s="4" t="s">
        <v>80</v>
      </c>
      <c r="P83" s="4" t="s">
        <v>1127</v>
      </c>
      <c r="Q83" s="153">
        <v>8750</v>
      </c>
      <c r="R83" s="153">
        <v>3.681</v>
      </c>
      <c r="S83" s="153">
        <v>171.48</v>
      </c>
      <c r="U83" s="153">
        <v>5523.1559999999999</v>
      </c>
      <c r="V83" s="164">
        <v>9.9999999999999995E-7</v>
      </c>
      <c r="W83" s="164">
        <v>5.9430304610888496E-3</v>
      </c>
      <c r="X83" s="164">
        <v>1.1695334634596801E-3</v>
      </c>
    </row>
    <row r="84" spans="1:24" x14ac:dyDescent="0.2">
      <c r="A84" s="4" t="s">
        <v>26</v>
      </c>
      <c r="B84" s="4">
        <v>229</v>
      </c>
      <c r="C84" s="4" t="s">
        <v>1750</v>
      </c>
      <c r="D84" s="4" t="s">
        <v>1751</v>
      </c>
      <c r="E84" s="4" t="s">
        <v>34</v>
      </c>
      <c r="F84" s="4" t="s">
        <v>1750</v>
      </c>
      <c r="G84" s="4" t="s">
        <v>1752</v>
      </c>
      <c r="H84" s="4" t="s">
        <v>262</v>
      </c>
      <c r="I84" s="4" t="s">
        <v>876</v>
      </c>
      <c r="J84" s="4" t="s">
        <v>147</v>
      </c>
      <c r="K84" s="4" t="s">
        <v>166</v>
      </c>
      <c r="L84" s="2" t="s">
        <v>268</v>
      </c>
      <c r="M84" s="2" t="s">
        <v>287</v>
      </c>
      <c r="N84" s="4" t="s">
        <v>458</v>
      </c>
      <c r="O84" s="4" t="s">
        <v>80</v>
      </c>
      <c r="P84" s="4" t="s">
        <v>1127</v>
      </c>
      <c r="Q84" s="153">
        <v>46317</v>
      </c>
      <c r="R84" s="153">
        <v>3.681</v>
      </c>
      <c r="S84" s="153">
        <v>2.76</v>
      </c>
      <c r="U84" s="153">
        <v>470.56</v>
      </c>
      <c r="V84" s="164">
        <v>5.9500000000000004E-4</v>
      </c>
      <c r="W84" s="164">
        <v>5.0633264923913204E-4</v>
      </c>
      <c r="X84" s="164">
        <v>9.96415853501891E-5</v>
      </c>
    </row>
    <row r="85" spans="1:24" x14ac:dyDescent="0.2">
      <c r="A85" s="4" t="s">
        <v>26</v>
      </c>
      <c r="B85" s="4">
        <v>229</v>
      </c>
      <c r="C85" s="4" t="s">
        <v>1753</v>
      </c>
      <c r="D85" s="4" t="s">
        <v>1754</v>
      </c>
      <c r="E85" s="4" t="s">
        <v>254</v>
      </c>
      <c r="F85" s="4" t="s">
        <v>1755</v>
      </c>
      <c r="G85" s="4" t="s">
        <v>1756</v>
      </c>
      <c r="H85" s="4" t="s">
        <v>262</v>
      </c>
      <c r="I85" s="4" t="s">
        <v>876</v>
      </c>
      <c r="J85" s="4" t="s">
        <v>31</v>
      </c>
      <c r="K85" s="4" t="s">
        <v>31</v>
      </c>
      <c r="L85" s="2" t="s">
        <v>268</v>
      </c>
      <c r="M85" s="2" t="s">
        <v>321</v>
      </c>
      <c r="N85" s="4" t="s">
        <v>489</v>
      </c>
      <c r="O85" s="4" t="s">
        <v>80</v>
      </c>
      <c r="P85" s="4" t="s">
        <v>1132</v>
      </c>
      <c r="Q85" s="153">
        <v>966868</v>
      </c>
      <c r="R85" s="153">
        <v>4.6539999999999999</v>
      </c>
      <c r="S85" s="153">
        <v>0.19400000000000001</v>
      </c>
      <c r="U85" s="153">
        <v>874.21799999999996</v>
      </c>
      <c r="V85" s="164">
        <v>4.4479999999999997E-3</v>
      </c>
      <c r="W85" s="164">
        <v>9.4067654765099605E-4</v>
      </c>
      <c r="X85" s="164">
        <v>1.8511644992780401E-4</v>
      </c>
    </row>
    <row r="86" spans="1:24" x14ac:dyDescent="0.2">
      <c r="A86" s="4" t="s">
        <v>26</v>
      </c>
      <c r="B86" s="4">
        <v>229</v>
      </c>
      <c r="C86" s="4" t="s">
        <v>1757</v>
      </c>
      <c r="D86" s="4" t="s">
        <v>1758</v>
      </c>
      <c r="E86" s="4" t="s">
        <v>254</v>
      </c>
      <c r="F86" s="4" t="s">
        <v>1759</v>
      </c>
      <c r="G86" s="4" t="s">
        <v>1760</v>
      </c>
      <c r="H86" s="4" t="s">
        <v>262</v>
      </c>
      <c r="I86" s="4" t="s">
        <v>876</v>
      </c>
      <c r="J86" s="4" t="s">
        <v>147</v>
      </c>
      <c r="K86" s="4" t="s">
        <v>166</v>
      </c>
      <c r="L86" s="2" t="s">
        <v>268</v>
      </c>
      <c r="M86" s="2" t="s">
        <v>287</v>
      </c>
      <c r="N86" s="4" t="s">
        <v>477</v>
      </c>
      <c r="O86" s="4" t="s">
        <v>80</v>
      </c>
      <c r="P86" s="4" t="s">
        <v>1127</v>
      </c>
      <c r="Q86" s="153">
        <v>9617</v>
      </c>
      <c r="R86" s="153">
        <v>3.681</v>
      </c>
      <c r="S86" s="153">
        <v>215.63</v>
      </c>
      <c r="U86" s="153">
        <v>7633.34</v>
      </c>
      <c r="V86" s="164">
        <v>6.6000000000000005E-5</v>
      </c>
      <c r="W86" s="164">
        <v>8.2136317412160199E-3</v>
      </c>
      <c r="X86" s="164">
        <v>1.6163668082776E-3</v>
      </c>
    </row>
    <row r="87" spans="1:24" x14ac:dyDescent="0.2">
      <c r="A87" s="4" t="s">
        <v>26</v>
      </c>
      <c r="B87" s="4">
        <v>229</v>
      </c>
      <c r="C87" s="4" t="s">
        <v>1761</v>
      </c>
      <c r="D87" s="4" t="s">
        <v>1762</v>
      </c>
      <c r="E87" s="4" t="s">
        <v>254</v>
      </c>
      <c r="F87" s="4" t="s">
        <v>1763</v>
      </c>
      <c r="G87" s="4" t="s">
        <v>1764</v>
      </c>
      <c r="H87" s="4" t="s">
        <v>262</v>
      </c>
      <c r="I87" s="4" t="s">
        <v>876</v>
      </c>
      <c r="J87" s="4" t="s">
        <v>147</v>
      </c>
      <c r="K87" s="4" t="s">
        <v>166</v>
      </c>
      <c r="L87" s="2" t="s">
        <v>268</v>
      </c>
      <c r="M87" s="2" t="s">
        <v>285</v>
      </c>
      <c r="N87" s="4" t="s">
        <v>1765</v>
      </c>
      <c r="O87" s="4" t="s">
        <v>80</v>
      </c>
      <c r="P87" s="4" t="s">
        <v>1127</v>
      </c>
      <c r="Q87" s="153">
        <v>6819</v>
      </c>
      <c r="R87" s="153">
        <v>3.681</v>
      </c>
      <c r="S87" s="153">
        <v>410.74</v>
      </c>
      <c r="T87" s="152">
        <v>7.5179999999999998</v>
      </c>
      <c r="U87" s="153">
        <v>10337.550999999999</v>
      </c>
      <c r="V87" s="164">
        <v>2.5999999999999998E-5</v>
      </c>
      <c r="W87" s="164">
        <v>1.11234185923896E-2</v>
      </c>
      <c r="X87" s="164">
        <v>2.18898596550114E-3</v>
      </c>
    </row>
    <row r="88" spans="1:24" x14ac:dyDescent="0.2">
      <c r="A88" s="4" t="s">
        <v>26</v>
      </c>
      <c r="B88" s="4">
        <v>229</v>
      </c>
      <c r="C88" s="4" t="s">
        <v>1766</v>
      </c>
      <c r="D88" s="4" t="s">
        <v>1767</v>
      </c>
      <c r="E88" s="4" t="s">
        <v>254</v>
      </c>
      <c r="F88" s="4" t="s">
        <v>1768</v>
      </c>
      <c r="G88" s="4" t="s">
        <v>1769</v>
      </c>
      <c r="H88" s="4" t="s">
        <v>262</v>
      </c>
      <c r="I88" s="4" t="s">
        <v>876</v>
      </c>
      <c r="J88" s="4" t="s">
        <v>147</v>
      </c>
      <c r="K88" s="4" t="s">
        <v>166</v>
      </c>
      <c r="L88" s="2" t="s">
        <v>268</v>
      </c>
      <c r="M88" s="2" t="s">
        <v>287</v>
      </c>
      <c r="N88" s="4" t="s">
        <v>489</v>
      </c>
      <c r="O88" s="4" t="s">
        <v>80</v>
      </c>
      <c r="P88" s="4" t="s">
        <v>1127</v>
      </c>
      <c r="Q88" s="153">
        <v>124329</v>
      </c>
      <c r="R88" s="153">
        <v>3.681</v>
      </c>
      <c r="S88" s="153">
        <v>28.61</v>
      </c>
      <c r="U88" s="153">
        <v>13093.511</v>
      </c>
      <c r="V88" s="164">
        <v>2.9799999999999998E-4</v>
      </c>
      <c r="W88" s="164">
        <v>1.40888883257476E-2</v>
      </c>
      <c r="X88" s="164">
        <v>2.77256299926307E-3</v>
      </c>
    </row>
    <row r="89" spans="1:24" x14ac:dyDescent="0.2">
      <c r="A89" s="4" t="s">
        <v>26</v>
      </c>
      <c r="B89" s="4">
        <v>229</v>
      </c>
      <c r="C89" s="4" t="s">
        <v>1770</v>
      </c>
      <c r="D89" s="4" t="s">
        <v>1771</v>
      </c>
      <c r="E89" s="4" t="s">
        <v>254</v>
      </c>
      <c r="F89" s="4" t="s">
        <v>1772</v>
      </c>
      <c r="G89" s="4" t="s">
        <v>1773</v>
      </c>
      <c r="H89" s="4" t="s">
        <v>262</v>
      </c>
      <c r="I89" s="4" t="s">
        <v>876</v>
      </c>
      <c r="J89" s="4" t="s">
        <v>147</v>
      </c>
      <c r="K89" s="4" t="s">
        <v>226</v>
      </c>
      <c r="L89" s="2" t="s">
        <v>268</v>
      </c>
      <c r="M89" s="2" t="s">
        <v>321</v>
      </c>
      <c r="N89" s="4" t="s">
        <v>511</v>
      </c>
      <c r="O89" s="4" t="s">
        <v>80</v>
      </c>
      <c r="P89" s="4" t="s">
        <v>1130</v>
      </c>
      <c r="Q89" s="153">
        <v>148471</v>
      </c>
      <c r="R89" s="153">
        <v>3.9790000000000001</v>
      </c>
      <c r="S89" s="153">
        <v>2.44</v>
      </c>
      <c r="U89" s="153">
        <v>1441.5060000000001</v>
      </c>
      <c r="V89" s="164">
        <v>2.826E-3</v>
      </c>
      <c r="W89" s="164">
        <v>1.5510897381438001E-3</v>
      </c>
      <c r="X89" s="164">
        <v>3.05240123782863E-4</v>
      </c>
    </row>
    <row r="90" spans="1:24" x14ac:dyDescent="0.2">
      <c r="A90" s="4" t="s">
        <v>26</v>
      </c>
      <c r="B90" s="4">
        <v>229</v>
      </c>
      <c r="C90" s="4" t="s">
        <v>1774</v>
      </c>
      <c r="D90" s="4" t="s">
        <v>1775</v>
      </c>
      <c r="E90" s="4" t="s">
        <v>254</v>
      </c>
      <c r="F90" s="4" t="s">
        <v>1776</v>
      </c>
      <c r="G90" s="4" t="s">
        <v>1777</v>
      </c>
      <c r="H90" s="4" t="s">
        <v>262</v>
      </c>
      <c r="I90" s="4" t="s">
        <v>876</v>
      </c>
      <c r="J90" s="4" t="s">
        <v>147</v>
      </c>
      <c r="K90" s="4" t="s">
        <v>223</v>
      </c>
      <c r="L90" s="2" t="s">
        <v>268</v>
      </c>
      <c r="M90" s="2" t="s">
        <v>305</v>
      </c>
      <c r="N90" s="4" t="s">
        <v>458</v>
      </c>
      <c r="O90" s="4" t="s">
        <v>80</v>
      </c>
      <c r="P90" s="4" t="s">
        <v>1130</v>
      </c>
      <c r="Q90" s="153">
        <v>2197</v>
      </c>
      <c r="R90" s="153">
        <v>3.9790000000000001</v>
      </c>
      <c r="S90" s="153">
        <v>833.7</v>
      </c>
      <c r="U90" s="153">
        <v>7288.2740000000003</v>
      </c>
      <c r="V90" s="164">
        <v>9.0000000000000002E-6</v>
      </c>
      <c r="W90" s="164">
        <v>7.8423337895731794E-3</v>
      </c>
      <c r="X90" s="164">
        <v>1.54329880329201E-3</v>
      </c>
    </row>
    <row r="91" spans="1:24" x14ac:dyDescent="0.2">
      <c r="A91" s="4" t="s">
        <v>26</v>
      </c>
      <c r="B91" s="4">
        <v>229</v>
      </c>
      <c r="C91" s="4" t="s">
        <v>1778</v>
      </c>
      <c r="D91" s="4" t="s">
        <v>1779</v>
      </c>
      <c r="E91" s="4" t="s">
        <v>254</v>
      </c>
      <c r="F91" s="4" t="s">
        <v>1780</v>
      </c>
      <c r="G91" s="4" t="s">
        <v>1781</v>
      </c>
      <c r="H91" s="4" t="s">
        <v>262</v>
      </c>
      <c r="I91" s="4" t="s">
        <v>876</v>
      </c>
      <c r="J91" s="4" t="s">
        <v>147</v>
      </c>
      <c r="K91" s="4" t="s">
        <v>166</v>
      </c>
      <c r="L91" s="2" t="s">
        <v>268</v>
      </c>
      <c r="M91" s="2" t="s">
        <v>285</v>
      </c>
      <c r="N91" s="4" t="s">
        <v>1745</v>
      </c>
      <c r="O91" s="4" t="s">
        <v>80</v>
      </c>
      <c r="P91" s="4" t="s">
        <v>1127</v>
      </c>
      <c r="Q91" s="153">
        <v>7800</v>
      </c>
      <c r="R91" s="153">
        <v>3.681</v>
      </c>
      <c r="S91" s="153">
        <v>481.57</v>
      </c>
      <c r="U91" s="153">
        <v>13826.742</v>
      </c>
      <c r="V91" s="164">
        <v>9.0000000000000002E-6</v>
      </c>
      <c r="W91" s="164">
        <v>1.487785957369E-2</v>
      </c>
      <c r="X91" s="164">
        <v>2.9278252484165202E-3</v>
      </c>
    </row>
    <row r="92" spans="1:24" x14ac:dyDescent="0.2">
      <c r="A92" s="4" t="s">
        <v>26</v>
      </c>
      <c r="B92" s="4">
        <v>229</v>
      </c>
      <c r="C92" s="4" t="s">
        <v>1782</v>
      </c>
      <c r="D92" s="4" t="s">
        <v>1783</v>
      </c>
      <c r="E92" s="4" t="s">
        <v>254</v>
      </c>
      <c r="F92" s="4" t="s">
        <v>1784</v>
      </c>
      <c r="G92" s="4" t="s">
        <v>1785</v>
      </c>
      <c r="H92" s="4" t="s">
        <v>262</v>
      </c>
      <c r="I92" s="4" t="s">
        <v>876</v>
      </c>
      <c r="J92" s="4" t="s">
        <v>147</v>
      </c>
      <c r="K92" s="4" t="s">
        <v>166</v>
      </c>
      <c r="L92" s="2" t="s">
        <v>268</v>
      </c>
      <c r="M92" s="2" t="s">
        <v>287</v>
      </c>
      <c r="N92" s="4" t="s">
        <v>487</v>
      </c>
      <c r="O92" s="4" t="s">
        <v>80</v>
      </c>
      <c r="P92" s="4" t="s">
        <v>1127</v>
      </c>
      <c r="Q92" s="153">
        <v>14850</v>
      </c>
      <c r="R92" s="153">
        <v>3.681</v>
      </c>
      <c r="S92" s="153">
        <v>420.72</v>
      </c>
      <c r="U92" s="153">
        <v>22997.754000000001</v>
      </c>
      <c r="V92" s="164">
        <v>1.9999999999999999E-6</v>
      </c>
      <c r="W92" s="164">
        <v>2.4746058760705899E-2</v>
      </c>
      <c r="X92" s="164">
        <v>4.86979563690182E-3</v>
      </c>
    </row>
    <row r="93" spans="1:24" x14ac:dyDescent="0.2">
      <c r="A93" s="4" t="s">
        <v>26</v>
      </c>
      <c r="B93" s="4">
        <v>229</v>
      </c>
      <c r="C93" s="4" t="s">
        <v>1786</v>
      </c>
      <c r="D93" s="4" t="s">
        <v>1787</v>
      </c>
      <c r="E93" s="4" t="s">
        <v>254</v>
      </c>
      <c r="F93" s="4" t="s">
        <v>1788</v>
      </c>
      <c r="G93" s="4" t="s">
        <v>1789</v>
      </c>
      <c r="H93" s="4" t="s">
        <v>262</v>
      </c>
      <c r="I93" s="4" t="s">
        <v>876</v>
      </c>
      <c r="J93" s="4" t="s">
        <v>147</v>
      </c>
      <c r="K93" s="4" t="s">
        <v>166</v>
      </c>
      <c r="L93" s="2" t="s">
        <v>268</v>
      </c>
      <c r="M93" s="2" t="s">
        <v>287</v>
      </c>
      <c r="N93" s="4" t="s">
        <v>477</v>
      </c>
      <c r="O93" s="4" t="s">
        <v>80</v>
      </c>
      <c r="P93" s="4" t="s">
        <v>1127</v>
      </c>
      <c r="Q93" s="153">
        <v>25509</v>
      </c>
      <c r="R93" s="153">
        <v>3.681</v>
      </c>
      <c r="S93" s="153">
        <v>106.56</v>
      </c>
      <c r="U93" s="153">
        <v>10005.838</v>
      </c>
      <c r="V93" s="164">
        <v>7.6000000000000004E-5</v>
      </c>
      <c r="W93" s="164">
        <v>1.07664883303282E-2</v>
      </c>
      <c r="X93" s="164">
        <v>2.1187453890249698E-3</v>
      </c>
    </row>
    <row r="94" spans="1:24" x14ac:dyDescent="0.2">
      <c r="A94" s="4" t="s">
        <v>26</v>
      </c>
      <c r="B94" s="4">
        <v>229</v>
      </c>
      <c r="C94" s="4" t="s">
        <v>1790</v>
      </c>
      <c r="D94" s="4" t="s">
        <v>1791</v>
      </c>
      <c r="E94" s="4" t="s">
        <v>254</v>
      </c>
      <c r="F94" s="4" t="s">
        <v>1792</v>
      </c>
      <c r="G94" s="4" t="s">
        <v>1793</v>
      </c>
      <c r="H94" s="4" t="s">
        <v>262</v>
      </c>
      <c r="I94" s="4" t="s">
        <v>876</v>
      </c>
      <c r="J94" s="4" t="s">
        <v>147</v>
      </c>
      <c r="K94" s="4" t="s">
        <v>166</v>
      </c>
      <c r="L94" s="2" t="s">
        <v>268</v>
      </c>
      <c r="M94" s="2" t="s">
        <v>287</v>
      </c>
      <c r="N94" s="4" t="s">
        <v>1745</v>
      </c>
      <c r="O94" s="4" t="s">
        <v>80</v>
      </c>
      <c r="P94" s="4" t="s">
        <v>1127</v>
      </c>
      <c r="Q94" s="153">
        <v>34498</v>
      </c>
      <c r="R94" s="153">
        <v>3.681</v>
      </c>
      <c r="S94" s="153">
        <v>63.1</v>
      </c>
      <c r="U94" s="153">
        <v>8012.8879999999999</v>
      </c>
      <c r="V94" s="164">
        <v>8.1000000000000004E-5</v>
      </c>
      <c r="W94" s="164">
        <v>8.6220334911681108E-3</v>
      </c>
      <c r="X94" s="164">
        <v>1.6967364978209599E-3</v>
      </c>
    </row>
    <row r="95" spans="1:24" x14ac:dyDescent="0.2">
      <c r="A95" s="4" t="s">
        <v>26</v>
      </c>
      <c r="B95" s="4">
        <v>229</v>
      </c>
      <c r="C95" s="4" t="s">
        <v>1794</v>
      </c>
      <c r="D95" s="4" t="s">
        <v>1795</v>
      </c>
      <c r="E95" s="4" t="s">
        <v>254</v>
      </c>
      <c r="F95" s="4" t="s">
        <v>1794</v>
      </c>
      <c r="G95" s="4" t="s">
        <v>1796</v>
      </c>
      <c r="H95" s="4" t="s">
        <v>262</v>
      </c>
      <c r="I95" s="4" t="s">
        <v>876</v>
      </c>
      <c r="J95" s="4" t="s">
        <v>147</v>
      </c>
      <c r="K95" s="4" t="s">
        <v>166</v>
      </c>
      <c r="L95" s="2" t="s">
        <v>268</v>
      </c>
      <c r="M95" s="2" t="s">
        <v>287</v>
      </c>
      <c r="N95" s="4" t="s">
        <v>492</v>
      </c>
      <c r="O95" s="4" t="s">
        <v>80</v>
      </c>
      <c r="P95" s="4" t="s">
        <v>1127</v>
      </c>
      <c r="Q95" s="153">
        <v>5060</v>
      </c>
      <c r="R95" s="153">
        <v>3.681</v>
      </c>
      <c r="S95" s="153">
        <v>607.33000000000004</v>
      </c>
      <c r="U95" s="153">
        <v>11312.044</v>
      </c>
      <c r="V95" s="164">
        <v>1.2E-5</v>
      </c>
      <c r="W95" s="164">
        <v>1.21719925962621E-2</v>
      </c>
      <c r="X95" s="164">
        <v>2.3953356375198201E-3</v>
      </c>
    </row>
    <row r="96" spans="1:24" x14ac:dyDescent="0.2">
      <c r="A96" s="4" t="s">
        <v>26</v>
      </c>
      <c r="B96" s="4">
        <v>229</v>
      </c>
      <c r="C96" s="4" t="s">
        <v>1797</v>
      </c>
      <c r="D96" s="4" t="s">
        <v>1798</v>
      </c>
      <c r="E96" s="4" t="s">
        <v>254</v>
      </c>
      <c r="F96" s="4" t="s">
        <v>1799</v>
      </c>
      <c r="G96" s="4" t="s">
        <v>1800</v>
      </c>
      <c r="H96" s="4" t="s">
        <v>262</v>
      </c>
      <c r="I96" s="4" t="s">
        <v>876</v>
      </c>
      <c r="J96" s="4" t="s">
        <v>147</v>
      </c>
      <c r="K96" s="4" t="s">
        <v>183</v>
      </c>
      <c r="L96" s="2" t="s">
        <v>268</v>
      </c>
      <c r="M96" s="2" t="s">
        <v>285</v>
      </c>
      <c r="N96" s="4" t="s">
        <v>477</v>
      </c>
      <c r="O96" s="4" t="s">
        <v>80</v>
      </c>
      <c r="P96" s="4" t="s">
        <v>1127</v>
      </c>
      <c r="Q96" s="153">
        <v>15226</v>
      </c>
      <c r="R96" s="153">
        <v>3.681</v>
      </c>
      <c r="S96" s="153">
        <v>128.4</v>
      </c>
      <c r="T96" s="152">
        <v>14.157999999999999</v>
      </c>
      <c r="U96" s="153">
        <v>7248.5379999999996</v>
      </c>
      <c r="V96" s="164">
        <v>9.0000000000000002E-6</v>
      </c>
      <c r="W96" s="164">
        <v>7.7995766164512198E-3</v>
      </c>
      <c r="X96" s="164">
        <v>1.5348845868251E-3</v>
      </c>
    </row>
    <row r="97" spans="1:24" x14ac:dyDescent="0.2">
      <c r="A97" s="4" t="s">
        <v>26</v>
      </c>
      <c r="B97" s="4">
        <v>229</v>
      </c>
      <c r="C97" s="4" t="s">
        <v>1801</v>
      </c>
      <c r="D97" s="4" t="s">
        <v>1802</v>
      </c>
      <c r="E97" s="4" t="s">
        <v>254</v>
      </c>
      <c r="F97" s="4" t="s">
        <v>1803</v>
      </c>
      <c r="G97" s="4" t="s">
        <v>1804</v>
      </c>
      <c r="H97" s="4" t="s">
        <v>262</v>
      </c>
      <c r="I97" s="4" t="s">
        <v>876</v>
      </c>
      <c r="J97" s="4" t="s">
        <v>147</v>
      </c>
      <c r="K97" s="4" t="s">
        <v>166</v>
      </c>
      <c r="L97" s="2" t="s">
        <v>268</v>
      </c>
      <c r="M97" s="2" t="s">
        <v>287</v>
      </c>
      <c r="N97" s="4" t="s">
        <v>491</v>
      </c>
      <c r="O97" s="4" t="s">
        <v>80</v>
      </c>
      <c r="P97" s="4" t="s">
        <v>1127</v>
      </c>
      <c r="Q97" s="153">
        <v>6000</v>
      </c>
      <c r="R97" s="153">
        <v>3.681</v>
      </c>
      <c r="S97" s="153">
        <v>903.56</v>
      </c>
      <c r="U97" s="153">
        <v>19956.026000000002</v>
      </c>
      <c r="V97" s="164">
        <v>1.9999999999999999E-6</v>
      </c>
      <c r="W97" s="164">
        <v>2.1473096484740401E-2</v>
      </c>
      <c r="X97" s="164">
        <v>4.2257069129006501E-3</v>
      </c>
    </row>
    <row r="98" spans="1:24" x14ac:dyDescent="0.2">
      <c r="A98" s="4" t="s">
        <v>26</v>
      </c>
      <c r="B98" s="4">
        <v>229</v>
      </c>
      <c r="C98" s="4" t="s">
        <v>1805</v>
      </c>
      <c r="D98" s="4" t="s">
        <v>1806</v>
      </c>
      <c r="E98" s="4" t="s">
        <v>254</v>
      </c>
      <c r="F98" s="4" t="s">
        <v>1807</v>
      </c>
      <c r="G98" s="4" t="s">
        <v>1808</v>
      </c>
      <c r="H98" s="4" t="s">
        <v>262</v>
      </c>
      <c r="I98" s="4" t="s">
        <v>876</v>
      </c>
      <c r="J98" s="4" t="s">
        <v>147</v>
      </c>
      <c r="K98" s="4" t="s">
        <v>183</v>
      </c>
      <c r="L98" s="2" t="s">
        <v>268</v>
      </c>
      <c r="M98" s="2" t="s">
        <v>309</v>
      </c>
      <c r="N98" s="4" t="s">
        <v>500</v>
      </c>
      <c r="O98" s="4" t="s">
        <v>80</v>
      </c>
      <c r="P98" s="4" t="s">
        <v>1131</v>
      </c>
      <c r="Q98" s="153">
        <v>23300</v>
      </c>
      <c r="R98" s="153">
        <v>0.53300000000000003</v>
      </c>
      <c r="S98" s="153">
        <v>384.4</v>
      </c>
      <c r="U98" s="153">
        <v>4778.3029999999999</v>
      </c>
      <c r="V98" s="164">
        <v>1.2999999999999999E-4</v>
      </c>
      <c r="W98" s="164">
        <v>5.1415532104626604E-3</v>
      </c>
      <c r="X98" s="164">
        <v>1.0118101485707201E-3</v>
      </c>
    </row>
    <row r="99" spans="1:24" x14ac:dyDescent="0.2">
      <c r="A99" s="4" t="s">
        <v>26</v>
      </c>
      <c r="B99" s="4">
        <v>229</v>
      </c>
      <c r="C99" s="4" t="s">
        <v>1809</v>
      </c>
      <c r="D99" s="4" t="s">
        <v>1810</v>
      </c>
      <c r="E99" s="4" t="s">
        <v>254</v>
      </c>
      <c r="F99" s="4" t="s">
        <v>1811</v>
      </c>
      <c r="G99" s="4" t="s">
        <v>1812</v>
      </c>
      <c r="H99" s="4" t="s">
        <v>262</v>
      </c>
      <c r="I99" s="4" t="s">
        <v>876</v>
      </c>
      <c r="J99" s="4" t="s">
        <v>147</v>
      </c>
      <c r="K99" s="4" t="s">
        <v>175</v>
      </c>
      <c r="L99" s="2" t="s">
        <v>268</v>
      </c>
      <c r="M99" s="2" t="s">
        <v>321</v>
      </c>
      <c r="N99" s="4" t="s">
        <v>460</v>
      </c>
      <c r="O99" s="4" t="s">
        <v>80</v>
      </c>
      <c r="P99" s="4" t="s">
        <v>1132</v>
      </c>
      <c r="Q99" s="153">
        <v>115293</v>
      </c>
      <c r="R99" s="153">
        <v>4.6539999999999999</v>
      </c>
      <c r="S99" s="153">
        <v>14.15</v>
      </c>
      <c r="U99" s="153">
        <v>7591.701</v>
      </c>
      <c r="V99" s="164">
        <v>5.6610000000000002E-3</v>
      </c>
      <c r="W99" s="164">
        <v>8.1688271950708206E-3</v>
      </c>
      <c r="X99" s="164">
        <v>1.60754968772353E-3</v>
      </c>
    </row>
    <row r="100" spans="1:24" x14ac:dyDescent="0.2">
      <c r="A100" s="4" t="s">
        <v>26</v>
      </c>
      <c r="B100" s="4">
        <v>229</v>
      </c>
      <c r="C100" s="4" t="s">
        <v>1813</v>
      </c>
      <c r="D100" s="4" t="s">
        <v>1814</v>
      </c>
      <c r="E100" s="4" t="s">
        <v>254</v>
      </c>
      <c r="F100" s="4" t="s">
        <v>1815</v>
      </c>
      <c r="G100" s="4" t="s">
        <v>1816</v>
      </c>
      <c r="H100" s="4" t="s">
        <v>262</v>
      </c>
      <c r="I100" s="4" t="s">
        <v>876</v>
      </c>
      <c r="J100" s="4" t="s">
        <v>147</v>
      </c>
      <c r="K100" s="4" t="s">
        <v>166</v>
      </c>
      <c r="L100" s="2" t="s">
        <v>268</v>
      </c>
      <c r="M100" s="2" t="s">
        <v>285</v>
      </c>
      <c r="N100" s="4" t="s">
        <v>511</v>
      </c>
      <c r="O100" s="4" t="s">
        <v>80</v>
      </c>
      <c r="P100" s="4" t="s">
        <v>1127</v>
      </c>
      <c r="Q100" s="153">
        <v>10916</v>
      </c>
      <c r="R100" s="153">
        <v>3.681</v>
      </c>
      <c r="S100" s="153">
        <v>130.22</v>
      </c>
      <c r="U100" s="153">
        <v>5232.473</v>
      </c>
      <c r="V100" s="164">
        <v>1.2E-5</v>
      </c>
      <c r="W100" s="164">
        <v>5.6302495739510702E-3</v>
      </c>
      <c r="X100" s="164">
        <v>1.1079810758969199E-3</v>
      </c>
    </row>
    <row r="101" spans="1:24" x14ac:dyDescent="0.2">
      <c r="A101" s="4" t="s">
        <v>26</v>
      </c>
      <c r="B101" s="4">
        <v>229</v>
      </c>
      <c r="C101" s="4" t="s">
        <v>1817</v>
      </c>
      <c r="D101" s="4" t="s">
        <v>1818</v>
      </c>
      <c r="E101" s="4" t="s">
        <v>254</v>
      </c>
      <c r="F101" s="4" t="s">
        <v>1819</v>
      </c>
      <c r="G101" s="4" t="s">
        <v>1820</v>
      </c>
      <c r="H101" s="4" t="s">
        <v>262</v>
      </c>
      <c r="I101" s="4" t="s">
        <v>876</v>
      </c>
      <c r="J101" s="4" t="s">
        <v>147</v>
      </c>
      <c r="K101" s="4" t="s">
        <v>231</v>
      </c>
      <c r="L101" s="2" t="s">
        <v>268</v>
      </c>
      <c r="M101" s="2" t="s">
        <v>321</v>
      </c>
      <c r="N101" s="4" t="s">
        <v>489</v>
      </c>
      <c r="O101" s="4" t="s">
        <v>80</v>
      </c>
      <c r="P101" s="4" t="s">
        <v>1127</v>
      </c>
      <c r="Q101" s="153">
        <v>2100</v>
      </c>
      <c r="R101" s="153">
        <v>3.681</v>
      </c>
      <c r="S101" s="153">
        <v>1487</v>
      </c>
      <c r="T101" s="152">
        <v>2.1000000000000001E-2</v>
      </c>
      <c r="U101" s="153">
        <v>11494.736000000001</v>
      </c>
      <c r="V101" s="164">
        <v>9.0000000000000002E-6</v>
      </c>
      <c r="W101" s="164">
        <v>1.2368573444287901E-2</v>
      </c>
      <c r="X101" s="164">
        <v>2.4340209314194301E-3</v>
      </c>
    </row>
    <row r="102" spans="1:24" x14ac:dyDescent="0.2">
      <c r="A102" s="4" t="s">
        <v>26</v>
      </c>
      <c r="B102" s="4">
        <v>229</v>
      </c>
      <c r="C102" s="4" t="s">
        <v>1821</v>
      </c>
      <c r="D102" s="4" t="s">
        <v>1822</v>
      </c>
      <c r="E102" s="4" t="s">
        <v>254</v>
      </c>
      <c r="F102" s="4" t="s">
        <v>1823</v>
      </c>
      <c r="G102" s="4" t="s">
        <v>1824</v>
      </c>
      <c r="H102" s="4" t="s">
        <v>262</v>
      </c>
      <c r="I102" s="4" t="s">
        <v>876</v>
      </c>
      <c r="J102" s="4" t="s">
        <v>147</v>
      </c>
      <c r="K102" s="4" t="s">
        <v>166</v>
      </c>
      <c r="L102" s="2" t="s">
        <v>268</v>
      </c>
      <c r="M102" s="2" t="s">
        <v>285</v>
      </c>
      <c r="N102" s="4" t="s">
        <v>429</v>
      </c>
      <c r="O102" s="4" t="s">
        <v>80</v>
      </c>
      <c r="P102" s="4" t="s">
        <v>1127</v>
      </c>
      <c r="Q102" s="153">
        <v>51116</v>
      </c>
      <c r="R102" s="153">
        <v>3.681</v>
      </c>
      <c r="S102" s="153">
        <v>54.81</v>
      </c>
      <c r="T102" s="152">
        <v>10.3</v>
      </c>
      <c r="U102" s="153">
        <v>10350.852999999999</v>
      </c>
      <c r="V102" s="164">
        <v>3.6000000000000001E-5</v>
      </c>
      <c r="W102" s="164">
        <v>1.11377311778554E-2</v>
      </c>
      <c r="X102" s="164">
        <v>2.1918025500299201E-3</v>
      </c>
    </row>
    <row r="103" spans="1:24" x14ac:dyDescent="0.2">
      <c r="A103" s="4" t="s">
        <v>26</v>
      </c>
      <c r="B103" s="4">
        <v>229</v>
      </c>
      <c r="C103" s="4" t="s">
        <v>1825</v>
      </c>
      <c r="D103" s="4" t="s">
        <v>1826</v>
      </c>
      <c r="E103" s="4" t="s">
        <v>254</v>
      </c>
      <c r="F103" s="4" t="s">
        <v>1825</v>
      </c>
      <c r="G103" s="4" t="s">
        <v>1827</v>
      </c>
      <c r="H103" s="4" t="s">
        <v>262</v>
      </c>
      <c r="I103" s="4" t="s">
        <v>876</v>
      </c>
      <c r="J103" s="4" t="s">
        <v>147</v>
      </c>
      <c r="K103" s="4" t="s">
        <v>166</v>
      </c>
      <c r="L103" s="2" t="s">
        <v>268</v>
      </c>
      <c r="M103" s="2" t="s">
        <v>287</v>
      </c>
      <c r="N103" s="4" t="s">
        <v>458</v>
      </c>
      <c r="O103" s="4" t="s">
        <v>80</v>
      </c>
      <c r="P103" s="4" t="s">
        <v>1127</v>
      </c>
      <c r="Q103" s="153">
        <v>123267</v>
      </c>
      <c r="R103" s="153">
        <v>3.681</v>
      </c>
      <c r="S103" s="153">
        <v>19.059999999999999</v>
      </c>
      <c r="U103" s="153">
        <v>8648.3950000000004</v>
      </c>
      <c r="V103" s="164">
        <v>1.0169999999999999E-3</v>
      </c>
      <c r="W103" s="164">
        <v>9.3058522131657592E-3</v>
      </c>
      <c r="X103" s="164">
        <v>1.8313057017906799E-3</v>
      </c>
    </row>
    <row r="104" spans="1:24" x14ac:dyDescent="0.2">
      <c r="A104" s="4" t="s">
        <v>26</v>
      </c>
      <c r="B104" s="4">
        <v>229</v>
      </c>
      <c r="C104" s="4" t="s">
        <v>1828</v>
      </c>
      <c r="D104" s="4" t="s">
        <v>1829</v>
      </c>
      <c r="E104" s="4" t="s">
        <v>254</v>
      </c>
      <c r="F104" s="4" t="s">
        <v>1830</v>
      </c>
      <c r="G104" s="4" t="s">
        <v>1831</v>
      </c>
      <c r="H104" s="4" t="s">
        <v>262</v>
      </c>
      <c r="I104" s="4" t="s">
        <v>876</v>
      </c>
      <c r="J104" s="4" t="s">
        <v>147</v>
      </c>
      <c r="K104" s="4" t="s">
        <v>1832</v>
      </c>
      <c r="L104" s="2" t="s">
        <v>268</v>
      </c>
      <c r="M104" s="2" t="s">
        <v>285</v>
      </c>
      <c r="N104" s="4" t="s">
        <v>491</v>
      </c>
      <c r="O104" s="4" t="s">
        <v>80</v>
      </c>
      <c r="P104" s="4" t="s">
        <v>1127</v>
      </c>
      <c r="Q104" s="153">
        <v>40000</v>
      </c>
      <c r="R104" s="153">
        <v>3.681</v>
      </c>
      <c r="S104" s="153">
        <v>136.05000000000001</v>
      </c>
      <c r="T104" s="152">
        <v>21.658000000000001</v>
      </c>
      <c r="U104" s="153">
        <v>20111.726999999999</v>
      </c>
      <c r="V104" s="164">
        <v>7.9999999999999996E-6</v>
      </c>
      <c r="W104" s="164">
        <v>2.1640633343453002E-2</v>
      </c>
      <c r="X104" s="164">
        <v>4.2586766181562704E-3</v>
      </c>
    </row>
    <row r="105" spans="1:24" x14ac:dyDescent="0.2">
      <c r="A105" s="4" t="s">
        <v>26</v>
      </c>
      <c r="B105" s="4">
        <v>229</v>
      </c>
      <c r="C105" s="4" t="s">
        <v>1833</v>
      </c>
      <c r="D105" s="4" t="s">
        <v>1834</v>
      </c>
      <c r="E105" s="4" t="s">
        <v>254</v>
      </c>
      <c r="F105" s="4" t="s">
        <v>1833</v>
      </c>
      <c r="G105" s="4" t="s">
        <v>1835</v>
      </c>
      <c r="H105" s="4" t="s">
        <v>262</v>
      </c>
      <c r="I105" s="4" t="s">
        <v>876</v>
      </c>
      <c r="J105" s="4" t="s">
        <v>147</v>
      </c>
      <c r="K105" s="4" t="s">
        <v>166</v>
      </c>
      <c r="L105" s="2" t="s">
        <v>268</v>
      </c>
      <c r="M105" s="2" t="s">
        <v>287</v>
      </c>
      <c r="N105" s="4" t="s">
        <v>455</v>
      </c>
      <c r="O105" s="4" t="s">
        <v>80</v>
      </c>
      <c r="P105" s="4" t="s">
        <v>1127</v>
      </c>
      <c r="Q105" s="153">
        <v>11161</v>
      </c>
      <c r="R105" s="153">
        <v>3.681</v>
      </c>
      <c r="S105" s="153">
        <v>175.79</v>
      </c>
      <c r="U105" s="153">
        <v>7222.0929999999998</v>
      </c>
      <c r="V105" s="164">
        <v>3.9999999999999998E-6</v>
      </c>
      <c r="W105" s="164">
        <v>7.7711215632566399E-3</v>
      </c>
      <c r="X105" s="164">
        <v>1.52928489536575E-3</v>
      </c>
    </row>
    <row r="106" spans="1:24" x14ac:dyDescent="0.2">
      <c r="A106" s="4" t="s">
        <v>26</v>
      </c>
      <c r="B106" s="4">
        <v>229</v>
      </c>
      <c r="C106" s="4" t="s">
        <v>1836</v>
      </c>
      <c r="D106" s="4" t="s">
        <v>1837</v>
      </c>
      <c r="E106" s="4" t="s">
        <v>254</v>
      </c>
      <c r="F106" s="4" t="s">
        <v>1838</v>
      </c>
      <c r="G106" s="4" t="s">
        <v>1839</v>
      </c>
      <c r="H106" s="4" t="s">
        <v>262</v>
      </c>
      <c r="I106" s="4" t="s">
        <v>876</v>
      </c>
      <c r="J106" s="4" t="s">
        <v>147</v>
      </c>
      <c r="K106" s="4" t="s">
        <v>214</v>
      </c>
      <c r="L106" s="2" t="s">
        <v>268</v>
      </c>
      <c r="M106" s="2" t="s">
        <v>335</v>
      </c>
      <c r="N106" s="4" t="s">
        <v>511</v>
      </c>
      <c r="O106" s="4" t="s">
        <v>80</v>
      </c>
      <c r="P106" s="4" t="s">
        <v>1130</v>
      </c>
      <c r="Q106" s="153">
        <v>95901</v>
      </c>
      <c r="R106" s="153">
        <v>3.9790000000000001</v>
      </c>
      <c r="S106" s="153">
        <v>6</v>
      </c>
      <c r="U106" s="153">
        <v>2289.598</v>
      </c>
      <c r="V106" s="164">
        <v>5.4262999999999999E-2</v>
      </c>
      <c r="W106" s="164">
        <v>2.4636547719766901E-3</v>
      </c>
      <c r="X106" s="164">
        <v>4.8482448762528701E-4</v>
      </c>
    </row>
    <row r="107" spans="1:24" x14ac:dyDescent="0.2">
      <c r="A107" s="4" t="s">
        <v>26</v>
      </c>
      <c r="B107" s="4">
        <v>229</v>
      </c>
      <c r="C107" s="4" t="s">
        <v>1840</v>
      </c>
      <c r="D107" s="4" t="s">
        <v>1841</v>
      </c>
      <c r="E107" s="4" t="s">
        <v>254</v>
      </c>
      <c r="F107" s="4" t="s">
        <v>1842</v>
      </c>
      <c r="G107" s="4" t="s">
        <v>1843</v>
      </c>
      <c r="H107" s="4" t="s">
        <v>262</v>
      </c>
      <c r="I107" s="4" t="s">
        <v>876</v>
      </c>
      <c r="J107" s="4" t="s">
        <v>147</v>
      </c>
      <c r="K107" s="4" t="s">
        <v>166</v>
      </c>
      <c r="L107" s="2" t="s">
        <v>268</v>
      </c>
      <c r="M107" s="2" t="s">
        <v>285</v>
      </c>
      <c r="N107" s="4" t="s">
        <v>1745</v>
      </c>
      <c r="O107" s="4" t="s">
        <v>80</v>
      </c>
      <c r="P107" s="4" t="s">
        <v>1127</v>
      </c>
      <c r="Q107" s="153">
        <v>16450</v>
      </c>
      <c r="R107" s="153">
        <v>3.681</v>
      </c>
      <c r="S107" s="153">
        <v>279.08</v>
      </c>
      <c r="U107" s="153">
        <v>16898.977999999999</v>
      </c>
      <c r="V107" s="164">
        <v>1.0000000000000001E-5</v>
      </c>
      <c r="W107" s="164">
        <v>1.8183649225750401E-2</v>
      </c>
      <c r="X107" s="164">
        <v>3.5783740966105499E-3</v>
      </c>
    </row>
    <row r="108" spans="1:24" x14ac:dyDescent="0.2">
      <c r="A108" s="4" t="s">
        <v>26</v>
      </c>
      <c r="B108" s="4">
        <v>229</v>
      </c>
      <c r="C108" s="4" t="s">
        <v>1844</v>
      </c>
      <c r="D108" s="4" t="s">
        <v>1845</v>
      </c>
      <c r="E108" s="4" t="s">
        <v>254</v>
      </c>
      <c r="F108" s="4" t="s">
        <v>1846</v>
      </c>
      <c r="G108" s="4" t="s">
        <v>1847</v>
      </c>
      <c r="H108" s="4" t="s">
        <v>262</v>
      </c>
      <c r="I108" s="4" t="s">
        <v>876</v>
      </c>
      <c r="J108" s="4" t="s">
        <v>147</v>
      </c>
      <c r="K108" s="4" t="s">
        <v>166</v>
      </c>
      <c r="L108" s="2" t="s">
        <v>268</v>
      </c>
      <c r="M108" s="2" t="s">
        <v>285</v>
      </c>
      <c r="N108" s="4" t="s">
        <v>492</v>
      </c>
      <c r="O108" s="4" t="s">
        <v>80</v>
      </c>
      <c r="P108" s="4" t="s">
        <v>1127</v>
      </c>
      <c r="Q108" s="153">
        <v>14639</v>
      </c>
      <c r="R108" s="153">
        <v>3.681</v>
      </c>
      <c r="S108" s="153">
        <v>122.36</v>
      </c>
      <c r="U108" s="153">
        <v>6593.51</v>
      </c>
      <c r="V108" s="164">
        <v>7.9999999999999996E-6</v>
      </c>
      <c r="W108" s="164">
        <v>7.0947534436178999E-3</v>
      </c>
      <c r="X108" s="164">
        <v>1.3961819010745401E-3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9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3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513</v>
      </c>
      <c r="N1" s="22" t="s">
        <v>66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 x14ac:dyDescent="0.2">
      <c r="A2" s="23" t="s">
        <v>26</v>
      </c>
      <c r="B2" s="23">
        <v>229</v>
      </c>
      <c r="C2" s="23" t="s">
        <v>1317</v>
      </c>
      <c r="D2" s="23" t="s">
        <v>1318</v>
      </c>
      <c r="E2" s="21" t="s">
        <v>1269</v>
      </c>
      <c r="F2" s="23" t="s">
        <v>1319</v>
      </c>
      <c r="G2" s="23" t="s">
        <v>1320</v>
      </c>
      <c r="H2" s="21" t="s">
        <v>262</v>
      </c>
      <c r="I2" s="23" t="s">
        <v>930</v>
      </c>
      <c r="J2" s="21" t="s">
        <v>31</v>
      </c>
      <c r="K2" s="21" t="s">
        <v>31</v>
      </c>
      <c r="L2" s="21" t="s">
        <v>32</v>
      </c>
      <c r="M2" s="23" t="s">
        <v>1321</v>
      </c>
      <c r="N2" s="23" t="s">
        <v>80</v>
      </c>
      <c r="O2" s="21" t="s">
        <v>35</v>
      </c>
      <c r="P2" s="155">
        <v>6363000</v>
      </c>
      <c r="Q2" s="154">
        <v>1</v>
      </c>
      <c r="R2" s="154">
        <v>372.84</v>
      </c>
      <c r="S2" s="134"/>
      <c r="T2" s="154">
        <v>23723.809000000001</v>
      </c>
      <c r="U2" s="167">
        <v>8.5986000000000007E-2</v>
      </c>
      <c r="V2" s="167">
        <v>3.4936401835282599E-2</v>
      </c>
      <c r="W2" s="167">
        <v>5.0235384406198801E-3</v>
      </c>
    </row>
    <row r="3" spans="1:23" x14ac:dyDescent="0.2">
      <c r="A3" s="23" t="s">
        <v>26</v>
      </c>
      <c r="B3" s="23">
        <v>229</v>
      </c>
      <c r="C3" s="23" t="s">
        <v>1317</v>
      </c>
      <c r="D3" s="23" t="s">
        <v>1318</v>
      </c>
      <c r="E3" s="21" t="s">
        <v>1269</v>
      </c>
      <c r="F3" s="23" t="s">
        <v>1322</v>
      </c>
      <c r="G3" s="23" t="s">
        <v>1323</v>
      </c>
      <c r="H3" s="21" t="s">
        <v>262</v>
      </c>
      <c r="I3" s="23" t="s">
        <v>929</v>
      </c>
      <c r="J3" s="21" t="s">
        <v>31</v>
      </c>
      <c r="K3" s="21" t="s">
        <v>180</v>
      </c>
      <c r="L3" s="21" t="s">
        <v>32</v>
      </c>
      <c r="M3" s="23" t="s">
        <v>1324</v>
      </c>
      <c r="N3" s="23" t="s">
        <v>80</v>
      </c>
      <c r="O3" s="21" t="s">
        <v>35</v>
      </c>
      <c r="P3" s="155">
        <v>357085</v>
      </c>
      <c r="Q3" s="154">
        <v>1</v>
      </c>
      <c r="R3" s="154">
        <v>7051</v>
      </c>
      <c r="S3" s="134"/>
      <c r="T3" s="154">
        <v>25178.062999999998</v>
      </c>
      <c r="U3" s="167">
        <v>8.4029000000000006E-2</v>
      </c>
      <c r="V3" s="167">
        <v>3.7077980657077597E-2</v>
      </c>
      <c r="W3" s="167">
        <v>5.3314780958147196E-3</v>
      </c>
    </row>
    <row r="4" spans="1:23" x14ac:dyDescent="0.2">
      <c r="A4" s="23" t="s">
        <v>26</v>
      </c>
      <c r="B4" s="23">
        <v>229</v>
      </c>
      <c r="C4" s="23" t="s">
        <v>1317</v>
      </c>
      <c r="D4" s="23" t="s">
        <v>1318</v>
      </c>
      <c r="E4" s="21" t="s">
        <v>1269</v>
      </c>
      <c r="F4" s="23" t="s">
        <v>1325</v>
      </c>
      <c r="G4" s="23" t="s">
        <v>1326</v>
      </c>
      <c r="H4" s="21" t="s">
        <v>262</v>
      </c>
      <c r="I4" s="23" t="s">
        <v>928</v>
      </c>
      <c r="J4" s="21" t="s">
        <v>31</v>
      </c>
      <c r="K4" s="21" t="s">
        <v>31</v>
      </c>
      <c r="L4" s="21" t="s">
        <v>32</v>
      </c>
      <c r="M4" s="23" t="s">
        <v>1327</v>
      </c>
      <c r="N4" s="23" t="s">
        <v>80</v>
      </c>
      <c r="O4" s="21" t="s">
        <v>35</v>
      </c>
      <c r="P4" s="155">
        <v>327845</v>
      </c>
      <c r="Q4" s="154">
        <v>1</v>
      </c>
      <c r="R4" s="154">
        <v>3091</v>
      </c>
      <c r="S4" s="134"/>
      <c r="T4" s="154">
        <v>10133.689</v>
      </c>
      <c r="U4" s="167">
        <v>9.1009999999999997E-3</v>
      </c>
      <c r="V4" s="167">
        <v>1.49231780717138E-2</v>
      </c>
      <c r="W4" s="167">
        <v>2.14581796525365E-3</v>
      </c>
    </row>
    <row r="5" spans="1:23" x14ac:dyDescent="0.2">
      <c r="A5" s="23" t="s">
        <v>26</v>
      </c>
      <c r="B5" s="23">
        <v>229</v>
      </c>
      <c r="C5" s="23" t="s">
        <v>1328</v>
      </c>
      <c r="D5" s="23" t="s">
        <v>1329</v>
      </c>
      <c r="E5" s="21" t="s">
        <v>1269</v>
      </c>
      <c r="F5" s="23" t="s">
        <v>1330</v>
      </c>
      <c r="G5" s="23" t="s">
        <v>1331</v>
      </c>
      <c r="H5" s="21" t="s">
        <v>262</v>
      </c>
      <c r="I5" s="23" t="s">
        <v>928</v>
      </c>
      <c r="J5" s="21" t="s">
        <v>31</v>
      </c>
      <c r="K5" s="21" t="s">
        <v>31</v>
      </c>
      <c r="L5" s="21" t="s">
        <v>32</v>
      </c>
      <c r="M5" s="23" t="s">
        <v>1327</v>
      </c>
      <c r="N5" s="23" t="s">
        <v>80</v>
      </c>
      <c r="O5" s="21" t="s">
        <v>35</v>
      </c>
      <c r="P5" s="155">
        <v>403789</v>
      </c>
      <c r="Q5" s="154">
        <v>1</v>
      </c>
      <c r="R5" s="154">
        <v>619.1</v>
      </c>
      <c r="S5" s="134"/>
      <c r="T5" s="154">
        <v>2499.8580000000002</v>
      </c>
      <c r="U5" s="167">
        <v>6.2614000000000003E-2</v>
      </c>
      <c r="V5" s="167">
        <v>3.6813663592981899E-3</v>
      </c>
      <c r="W5" s="167">
        <v>5.2934716938315605E-4</v>
      </c>
    </row>
    <row r="6" spans="1:23" x14ac:dyDescent="0.2">
      <c r="A6" s="23" t="s">
        <v>26</v>
      </c>
      <c r="B6" s="23">
        <v>229</v>
      </c>
      <c r="C6" s="23" t="s">
        <v>1328</v>
      </c>
      <c r="D6" s="23" t="s">
        <v>1329</v>
      </c>
      <c r="E6" s="21" t="s">
        <v>1269</v>
      </c>
      <c r="F6" s="23" t="s">
        <v>1332</v>
      </c>
      <c r="G6" s="23" t="s">
        <v>1333</v>
      </c>
      <c r="H6" s="21" t="s">
        <v>262</v>
      </c>
      <c r="I6" s="23" t="s">
        <v>928</v>
      </c>
      <c r="J6" s="21" t="s">
        <v>31</v>
      </c>
      <c r="K6" s="21" t="s">
        <v>31</v>
      </c>
      <c r="L6" s="21" t="s">
        <v>32</v>
      </c>
      <c r="M6" s="23" t="s">
        <v>1327</v>
      </c>
      <c r="N6" s="23" t="s">
        <v>80</v>
      </c>
      <c r="O6" s="21" t="s">
        <v>35</v>
      </c>
      <c r="P6" s="155">
        <v>639314</v>
      </c>
      <c r="Q6" s="154">
        <v>1</v>
      </c>
      <c r="R6" s="154">
        <v>3593</v>
      </c>
      <c r="S6" s="134"/>
      <c r="T6" s="154">
        <v>22970.552</v>
      </c>
      <c r="U6" s="167">
        <v>8.5850000000000006E-3</v>
      </c>
      <c r="V6" s="167">
        <v>3.3827132438284099E-2</v>
      </c>
      <c r="W6" s="167">
        <v>4.86403553923072E-3</v>
      </c>
    </row>
    <row r="7" spans="1:23" x14ac:dyDescent="0.2">
      <c r="A7" s="23" t="s">
        <v>26</v>
      </c>
      <c r="B7" s="23">
        <v>229</v>
      </c>
      <c r="C7" s="23" t="s">
        <v>1317</v>
      </c>
      <c r="D7" s="23" t="s">
        <v>1318</v>
      </c>
      <c r="E7" s="21" t="s">
        <v>1269</v>
      </c>
      <c r="F7" s="23" t="s">
        <v>1334</v>
      </c>
      <c r="G7" s="23" t="s">
        <v>1335</v>
      </c>
      <c r="H7" s="21" t="s">
        <v>262</v>
      </c>
      <c r="I7" s="23" t="s">
        <v>929</v>
      </c>
      <c r="J7" s="21" t="s">
        <v>31</v>
      </c>
      <c r="K7" s="21" t="s">
        <v>166</v>
      </c>
      <c r="L7" s="21" t="s">
        <v>32</v>
      </c>
      <c r="M7" s="23" t="s">
        <v>1324</v>
      </c>
      <c r="N7" s="23" t="s">
        <v>80</v>
      </c>
      <c r="O7" s="21" t="s">
        <v>35</v>
      </c>
      <c r="P7" s="155">
        <v>205500</v>
      </c>
      <c r="Q7" s="154">
        <v>1</v>
      </c>
      <c r="R7" s="154">
        <v>3141</v>
      </c>
      <c r="S7" s="134"/>
      <c r="T7" s="154">
        <v>6454.7550000000001</v>
      </c>
      <c r="U7" s="167">
        <v>1.0274999999999999E-2</v>
      </c>
      <c r="V7" s="167">
        <v>9.5054682208580293E-3</v>
      </c>
      <c r="W7" s="167">
        <v>1.3668003141453101E-3</v>
      </c>
    </row>
    <row r="8" spans="1:23" x14ac:dyDescent="0.2">
      <c r="A8" s="23" t="s">
        <v>26</v>
      </c>
      <c r="B8" s="23">
        <v>229</v>
      </c>
      <c r="C8" s="23" t="s">
        <v>1336</v>
      </c>
      <c r="D8" s="23" t="s">
        <v>1337</v>
      </c>
      <c r="E8" s="21" t="s">
        <v>1269</v>
      </c>
      <c r="F8" s="23" t="s">
        <v>1338</v>
      </c>
      <c r="G8" s="23" t="s">
        <v>1339</v>
      </c>
      <c r="H8" s="21" t="s">
        <v>262</v>
      </c>
      <c r="I8" s="23" t="s">
        <v>928</v>
      </c>
      <c r="J8" s="21" t="s">
        <v>31</v>
      </c>
      <c r="K8" s="21" t="s">
        <v>31</v>
      </c>
      <c r="L8" s="21" t="s">
        <v>32</v>
      </c>
      <c r="M8" s="23" t="s">
        <v>1327</v>
      </c>
      <c r="N8" s="23" t="s">
        <v>80</v>
      </c>
      <c r="O8" s="21" t="s">
        <v>35</v>
      </c>
      <c r="P8" s="155">
        <v>310000</v>
      </c>
      <c r="Q8" s="154">
        <v>1</v>
      </c>
      <c r="R8" s="154">
        <v>3549</v>
      </c>
      <c r="S8" s="134"/>
      <c r="T8" s="154">
        <v>11001.9</v>
      </c>
      <c r="U8" s="167">
        <v>4.1710000000000002E-3</v>
      </c>
      <c r="V8" s="167">
        <v>1.62017320284128E-2</v>
      </c>
      <c r="W8" s="167">
        <v>2.32966245445339E-3</v>
      </c>
    </row>
    <row r="9" spans="1:23" x14ac:dyDescent="0.2">
      <c r="A9" s="23" t="s">
        <v>26</v>
      </c>
      <c r="B9" s="23">
        <v>229</v>
      </c>
      <c r="C9" s="23" t="s">
        <v>1340</v>
      </c>
      <c r="D9" s="23" t="s">
        <v>1341</v>
      </c>
      <c r="E9" s="21" t="s">
        <v>1269</v>
      </c>
      <c r="F9" s="23" t="s">
        <v>1342</v>
      </c>
      <c r="G9" s="23" t="s">
        <v>1343</v>
      </c>
      <c r="H9" s="21" t="s">
        <v>262</v>
      </c>
      <c r="I9" s="23" t="s">
        <v>928</v>
      </c>
      <c r="J9" s="21" t="s">
        <v>31</v>
      </c>
      <c r="K9" s="21" t="s">
        <v>31</v>
      </c>
      <c r="L9" s="21" t="s">
        <v>32</v>
      </c>
      <c r="M9" s="23" t="s">
        <v>1327</v>
      </c>
      <c r="N9" s="23" t="s">
        <v>80</v>
      </c>
      <c r="O9" s="21" t="s">
        <v>35</v>
      </c>
      <c r="P9" s="155">
        <v>196289</v>
      </c>
      <c r="Q9" s="154">
        <v>1</v>
      </c>
      <c r="R9" s="154">
        <v>5842</v>
      </c>
      <c r="S9" s="134"/>
      <c r="T9" s="154">
        <v>11467.203</v>
      </c>
      <c r="U9" s="167">
        <v>0.180395</v>
      </c>
      <c r="V9" s="167">
        <v>1.6886951915402799E-2</v>
      </c>
      <c r="W9" s="167">
        <v>2.4281908735733801E-3</v>
      </c>
    </row>
    <row r="10" spans="1:23" x14ac:dyDescent="0.2">
      <c r="A10" s="23" t="s">
        <v>26</v>
      </c>
      <c r="B10" s="23">
        <v>229</v>
      </c>
      <c r="C10" s="23" t="s">
        <v>1340</v>
      </c>
      <c r="D10" s="23" t="s">
        <v>1341</v>
      </c>
      <c r="E10" s="21" t="s">
        <v>1269</v>
      </c>
      <c r="F10" s="23" t="s">
        <v>1344</v>
      </c>
      <c r="G10" s="23" t="s">
        <v>1345</v>
      </c>
      <c r="H10" s="21" t="s">
        <v>262</v>
      </c>
      <c r="I10" s="23" t="s">
        <v>928</v>
      </c>
      <c r="J10" s="21" t="s">
        <v>31</v>
      </c>
      <c r="K10" s="21" t="s">
        <v>31</v>
      </c>
      <c r="L10" s="21" t="s">
        <v>32</v>
      </c>
      <c r="M10" s="23" t="s">
        <v>1327</v>
      </c>
      <c r="N10" s="23" t="s">
        <v>80</v>
      </c>
      <c r="O10" s="21" t="s">
        <v>35</v>
      </c>
      <c r="P10" s="155">
        <v>104909</v>
      </c>
      <c r="Q10" s="154">
        <v>1</v>
      </c>
      <c r="R10" s="154">
        <v>34800</v>
      </c>
      <c r="S10" s="134"/>
      <c r="T10" s="154">
        <v>36508.332000000002</v>
      </c>
      <c r="U10" s="167">
        <v>1.5299999999999999E-2</v>
      </c>
      <c r="V10" s="167">
        <v>5.3763278330863702E-2</v>
      </c>
      <c r="W10" s="167">
        <v>7.7306729142347401E-3</v>
      </c>
    </row>
    <row r="11" spans="1:23" x14ac:dyDescent="0.2">
      <c r="A11" s="23" t="s">
        <v>26</v>
      </c>
      <c r="B11" s="23">
        <v>229</v>
      </c>
      <c r="C11" s="23" t="s">
        <v>1340</v>
      </c>
      <c r="D11" s="23" t="s">
        <v>1341</v>
      </c>
      <c r="E11" s="21" t="s">
        <v>1269</v>
      </c>
      <c r="F11" s="23" t="s">
        <v>1346</v>
      </c>
      <c r="G11" s="23" t="s">
        <v>1347</v>
      </c>
      <c r="H11" s="21" t="s">
        <v>262</v>
      </c>
      <c r="I11" s="23" t="s">
        <v>928</v>
      </c>
      <c r="J11" s="21" t="s">
        <v>31</v>
      </c>
      <c r="K11" s="21" t="s">
        <v>31</v>
      </c>
      <c r="L11" s="21" t="s">
        <v>32</v>
      </c>
      <c r="M11" s="23" t="s">
        <v>1327</v>
      </c>
      <c r="N11" s="23" t="s">
        <v>80</v>
      </c>
      <c r="O11" s="21" t="s">
        <v>35</v>
      </c>
      <c r="P11" s="155">
        <v>12569</v>
      </c>
      <c r="Q11" s="154">
        <v>1</v>
      </c>
      <c r="R11" s="154">
        <v>20050</v>
      </c>
      <c r="S11" s="134"/>
      <c r="T11" s="154">
        <v>2520.0839999999998</v>
      </c>
      <c r="U11" s="167">
        <v>3.5500000000000001E-4</v>
      </c>
      <c r="V11" s="167">
        <v>3.7111529606665E-3</v>
      </c>
      <c r="W11" s="167">
        <v>5.3363021311772897E-4</v>
      </c>
    </row>
    <row r="12" spans="1:23" x14ac:dyDescent="0.2">
      <c r="A12" s="23" t="s">
        <v>26</v>
      </c>
      <c r="B12" s="23">
        <v>229</v>
      </c>
      <c r="C12" s="23" t="s">
        <v>1340</v>
      </c>
      <c r="D12" s="23" t="s">
        <v>1341</v>
      </c>
      <c r="E12" s="21" t="s">
        <v>1269</v>
      </c>
      <c r="F12" s="23" t="s">
        <v>1348</v>
      </c>
      <c r="G12" s="23" t="s">
        <v>1349</v>
      </c>
      <c r="H12" s="21" t="s">
        <v>262</v>
      </c>
      <c r="I12" s="23" t="s">
        <v>928</v>
      </c>
      <c r="J12" s="21" t="s">
        <v>31</v>
      </c>
      <c r="K12" s="21" t="s">
        <v>31</v>
      </c>
      <c r="L12" s="21" t="s">
        <v>32</v>
      </c>
      <c r="M12" s="23" t="s">
        <v>1327</v>
      </c>
      <c r="N12" s="23" t="s">
        <v>80</v>
      </c>
      <c r="O12" s="21" t="s">
        <v>35</v>
      </c>
      <c r="P12" s="155">
        <v>19800</v>
      </c>
      <c r="Q12" s="154">
        <v>1</v>
      </c>
      <c r="R12" s="154">
        <v>19660</v>
      </c>
      <c r="S12" s="134"/>
      <c r="T12" s="154">
        <v>3892.68</v>
      </c>
      <c r="U12" s="167">
        <v>1.838E-3</v>
      </c>
      <c r="V12" s="167">
        <v>5.7324787747899996E-3</v>
      </c>
      <c r="W12" s="167">
        <v>8.2427857399191195E-4</v>
      </c>
    </row>
    <row r="13" spans="1:23" x14ac:dyDescent="0.2">
      <c r="A13" s="23" t="s">
        <v>26</v>
      </c>
      <c r="B13" s="23">
        <v>229</v>
      </c>
      <c r="C13" s="23" t="s">
        <v>1340</v>
      </c>
      <c r="D13" s="23" t="s">
        <v>1341</v>
      </c>
      <c r="E13" s="21" t="s">
        <v>1269</v>
      </c>
      <c r="F13" s="23" t="s">
        <v>1350</v>
      </c>
      <c r="G13" s="23" t="s">
        <v>1351</v>
      </c>
      <c r="H13" s="21" t="s">
        <v>262</v>
      </c>
      <c r="I13" s="23" t="s">
        <v>929</v>
      </c>
      <c r="J13" s="21" t="s">
        <v>31</v>
      </c>
      <c r="K13" s="21" t="s">
        <v>166</v>
      </c>
      <c r="L13" s="21" t="s">
        <v>32</v>
      </c>
      <c r="M13" s="23" t="s">
        <v>1324</v>
      </c>
      <c r="N13" s="23" t="s">
        <v>80</v>
      </c>
      <c r="O13" s="21" t="s">
        <v>35</v>
      </c>
      <c r="P13" s="155">
        <v>158723</v>
      </c>
      <c r="Q13" s="154">
        <v>1</v>
      </c>
      <c r="R13" s="154">
        <v>5790</v>
      </c>
      <c r="S13" s="134"/>
      <c r="T13" s="154">
        <v>9190.0619999999999</v>
      </c>
      <c r="U13" s="167">
        <v>9.3310000000000008E-3</v>
      </c>
      <c r="V13" s="167">
        <v>1.3533563928774099E-2</v>
      </c>
      <c r="W13" s="167">
        <v>1.9460040262681999E-3</v>
      </c>
    </row>
    <row r="14" spans="1:23" x14ac:dyDescent="0.2">
      <c r="A14" s="23" t="s">
        <v>26</v>
      </c>
      <c r="B14" s="23">
        <v>229</v>
      </c>
      <c r="C14" s="23" t="s">
        <v>1352</v>
      </c>
      <c r="D14" s="23" t="s">
        <v>1353</v>
      </c>
      <c r="E14" s="21" t="s">
        <v>254</v>
      </c>
      <c r="F14" s="23" t="s">
        <v>1354</v>
      </c>
      <c r="G14" s="23" t="s">
        <v>1355</v>
      </c>
      <c r="H14" s="21" t="s">
        <v>262</v>
      </c>
      <c r="I14" s="23" t="s">
        <v>929</v>
      </c>
      <c r="J14" s="21" t="s">
        <v>147</v>
      </c>
      <c r="K14" s="21" t="s">
        <v>238</v>
      </c>
      <c r="L14" s="21" t="s">
        <v>287</v>
      </c>
      <c r="M14" s="23" t="s">
        <v>679</v>
      </c>
      <c r="N14" s="23" t="s">
        <v>80</v>
      </c>
      <c r="O14" s="21" t="s">
        <v>1127</v>
      </c>
      <c r="P14" s="155">
        <v>31767</v>
      </c>
      <c r="Q14" s="154">
        <v>3.681</v>
      </c>
      <c r="R14" s="154">
        <v>123.89</v>
      </c>
      <c r="S14" s="134"/>
      <c r="T14" s="154">
        <v>14486.994000000001</v>
      </c>
      <c r="U14" s="167">
        <v>0</v>
      </c>
      <c r="V14" s="167">
        <v>2.13339869469561E-2</v>
      </c>
      <c r="W14" s="167">
        <v>3.0676342694078598E-3</v>
      </c>
    </row>
    <row r="15" spans="1:23" x14ac:dyDescent="0.2">
      <c r="A15" s="23" t="s">
        <v>26</v>
      </c>
      <c r="B15" s="23">
        <v>229</v>
      </c>
      <c r="C15" s="23" t="s">
        <v>1356</v>
      </c>
      <c r="D15" s="23" t="s">
        <v>1357</v>
      </c>
      <c r="E15" s="21" t="s">
        <v>254</v>
      </c>
      <c r="F15" s="23" t="s">
        <v>1358</v>
      </c>
      <c r="G15" s="23" t="s">
        <v>1359</v>
      </c>
      <c r="H15" s="21" t="s">
        <v>262</v>
      </c>
      <c r="I15" s="23" t="s">
        <v>929</v>
      </c>
      <c r="J15" s="21" t="s">
        <v>147</v>
      </c>
      <c r="K15" s="21" t="s">
        <v>166</v>
      </c>
      <c r="L15" s="21" t="s">
        <v>285</v>
      </c>
      <c r="M15" s="23" t="s">
        <v>679</v>
      </c>
      <c r="N15" s="23" t="s">
        <v>80</v>
      </c>
      <c r="O15" s="21" t="s">
        <v>1127</v>
      </c>
      <c r="P15" s="155">
        <v>13941</v>
      </c>
      <c r="Q15" s="154">
        <v>3.681</v>
      </c>
      <c r="R15" s="154">
        <v>208.27</v>
      </c>
      <c r="S15" s="134"/>
      <c r="T15" s="154">
        <v>10687.754000000001</v>
      </c>
      <c r="U15" s="167">
        <v>4.6E-5</v>
      </c>
      <c r="V15" s="167">
        <v>1.5739111545350199E-2</v>
      </c>
      <c r="W15" s="167">
        <v>2.26314181529196E-3</v>
      </c>
    </row>
    <row r="16" spans="1:23" x14ac:dyDescent="0.2">
      <c r="A16" s="23" t="s">
        <v>26</v>
      </c>
      <c r="B16" s="23">
        <v>229</v>
      </c>
      <c r="C16" s="23" t="s">
        <v>1356</v>
      </c>
      <c r="D16" s="23" t="s">
        <v>1357</v>
      </c>
      <c r="E16" s="21" t="s">
        <v>254</v>
      </c>
      <c r="F16" s="23" t="s">
        <v>1360</v>
      </c>
      <c r="G16" s="23" t="s">
        <v>1361</v>
      </c>
      <c r="H16" s="21" t="s">
        <v>262</v>
      </c>
      <c r="I16" s="23" t="s">
        <v>929</v>
      </c>
      <c r="J16" s="21" t="s">
        <v>147</v>
      </c>
      <c r="K16" s="21" t="s">
        <v>166</v>
      </c>
      <c r="L16" s="21" t="s">
        <v>285</v>
      </c>
      <c r="M16" s="23" t="s">
        <v>679</v>
      </c>
      <c r="N16" s="23" t="s">
        <v>80</v>
      </c>
      <c r="O16" s="21" t="s">
        <v>1127</v>
      </c>
      <c r="P16" s="155">
        <v>33813</v>
      </c>
      <c r="Q16" s="154">
        <v>3.681</v>
      </c>
      <c r="R16" s="154">
        <v>183.89</v>
      </c>
      <c r="S16" s="134"/>
      <c r="T16" s="154">
        <v>22887.989000000001</v>
      </c>
      <c r="U16" s="167">
        <v>3.48E-4</v>
      </c>
      <c r="V16" s="167">
        <v>3.3705547525054197E-2</v>
      </c>
      <c r="W16" s="167">
        <v>4.8465527289433498E-3</v>
      </c>
    </row>
    <row r="17" spans="1:23" x14ac:dyDescent="0.2">
      <c r="A17" s="23" t="s">
        <v>26</v>
      </c>
      <c r="B17" s="23">
        <v>229</v>
      </c>
      <c r="C17" s="23" t="s">
        <v>1356</v>
      </c>
      <c r="D17" s="23" t="s">
        <v>1357</v>
      </c>
      <c r="E17" s="21" t="s">
        <v>254</v>
      </c>
      <c r="F17" s="23" t="s">
        <v>1362</v>
      </c>
      <c r="G17" s="23" t="s">
        <v>1363</v>
      </c>
      <c r="H17" s="21" t="s">
        <v>262</v>
      </c>
      <c r="I17" s="23" t="s">
        <v>929</v>
      </c>
      <c r="J17" s="21" t="s">
        <v>147</v>
      </c>
      <c r="K17" s="21" t="s">
        <v>166</v>
      </c>
      <c r="L17" s="21" t="s">
        <v>285</v>
      </c>
      <c r="M17" s="23" t="s">
        <v>679</v>
      </c>
      <c r="N17" s="23" t="s">
        <v>80</v>
      </c>
      <c r="O17" s="21" t="s">
        <v>1127</v>
      </c>
      <c r="P17" s="155">
        <v>534054</v>
      </c>
      <c r="Q17" s="154">
        <v>3.681</v>
      </c>
      <c r="R17" s="154">
        <v>42.12</v>
      </c>
      <c r="S17" s="134"/>
      <c r="T17" s="154">
        <v>82801.718999999997</v>
      </c>
      <c r="U17" s="167">
        <v>5.9299999999999999E-4</v>
      </c>
      <c r="V17" s="167">
        <v>0.121936325557578</v>
      </c>
      <c r="W17" s="167">
        <v>1.7533340200129401E-2</v>
      </c>
    </row>
    <row r="18" spans="1:23" x14ac:dyDescent="0.2">
      <c r="A18" s="23" t="s">
        <v>26</v>
      </c>
      <c r="B18" s="23">
        <v>229</v>
      </c>
      <c r="C18" s="23" t="s">
        <v>1305</v>
      </c>
      <c r="D18" s="23" t="s">
        <v>1306</v>
      </c>
      <c r="E18" s="21" t="s">
        <v>254</v>
      </c>
      <c r="F18" s="23" t="s">
        <v>1364</v>
      </c>
      <c r="G18" s="23" t="s">
        <v>1365</v>
      </c>
      <c r="H18" s="21" t="s">
        <v>262</v>
      </c>
      <c r="I18" s="23" t="s">
        <v>929</v>
      </c>
      <c r="J18" s="21" t="s">
        <v>147</v>
      </c>
      <c r="K18" s="21" t="s">
        <v>166</v>
      </c>
      <c r="L18" s="21" t="s">
        <v>287</v>
      </c>
      <c r="M18" s="23" t="s">
        <v>679</v>
      </c>
      <c r="N18" s="23" t="s">
        <v>80</v>
      </c>
      <c r="O18" s="21" t="s">
        <v>1127</v>
      </c>
      <c r="P18" s="155">
        <v>24410</v>
      </c>
      <c r="Q18" s="154">
        <v>3.681</v>
      </c>
      <c r="R18" s="154">
        <v>190.68</v>
      </c>
      <c r="S18" s="134"/>
      <c r="T18" s="154">
        <v>17133.21</v>
      </c>
      <c r="U18" s="167">
        <v>1.7619999999999999E-3</v>
      </c>
      <c r="V18" s="167">
        <v>2.5230885442335101E-2</v>
      </c>
      <c r="W18" s="167">
        <v>3.6279730095857398E-3</v>
      </c>
    </row>
    <row r="19" spans="1:23" x14ac:dyDescent="0.2">
      <c r="A19" s="23" t="s">
        <v>26</v>
      </c>
      <c r="B19" s="23">
        <v>229</v>
      </c>
      <c r="C19" s="23" t="s">
        <v>1366</v>
      </c>
      <c r="D19" s="23" t="s">
        <v>1367</v>
      </c>
      <c r="E19" s="21" t="s">
        <v>254</v>
      </c>
      <c r="F19" s="23" t="s">
        <v>1368</v>
      </c>
      <c r="G19" s="23" t="s">
        <v>1369</v>
      </c>
      <c r="H19" s="21" t="s">
        <v>262</v>
      </c>
      <c r="I19" s="23" t="s">
        <v>929</v>
      </c>
      <c r="J19" s="21" t="s">
        <v>147</v>
      </c>
      <c r="K19" s="21" t="s">
        <v>166</v>
      </c>
      <c r="L19" s="21" t="s">
        <v>285</v>
      </c>
      <c r="M19" s="23" t="s">
        <v>679</v>
      </c>
      <c r="N19" s="23" t="s">
        <v>80</v>
      </c>
      <c r="O19" s="21" t="s">
        <v>1127</v>
      </c>
      <c r="P19" s="155">
        <v>28000</v>
      </c>
      <c r="Q19" s="154">
        <v>3.681</v>
      </c>
      <c r="R19" s="154">
        <v>23.376000000000001</v>
      </c>
      <c r="S19" s="134"/>
      <c r="T19" s="154">
        <v>2409.3589999999999</v>
      </c>
      <c r="U19" s="167">
        <v>0</v>
      </c>
      <c r="V19" s="167">
        <v>3.5480949254337898E-3</v>
      </c>
      <c r="W19" s="167">
        <v>5.1018394318113204E-4</v>
      </c>
    </row>
    <row r="20" spans="1:23" x14ac:dyDescent="0.2">
      <c r="A20" s="2" t="s">
        <v>26</v>
      </c>
      <c r="B20" s="2">
        <v>229</v>
      </c>
      <c r="C20" s="2" t="s">
        <v>1356</v>
      </c>
      <c r="D20" s="2" t="s">
        <v>1357</v>
      </c>
      <c r="E20" s="21" t="s">
        <v>254</v>
      </c>
      <c r="F20" s="2" t="s">
        <v>1370</v>
      </c>
      <c r="G20" s="2" t="s">
        <v>1371</v>
      </c>
      <c r="H20" s="21" t="s">
        <v>262</v>
      </c>
      <c r="I20" s="23" t="s">
        <v>929</v>
      </c>
      <c r="J20" s="21" t="s">
        <v>147</v>
      </c>
      <c r="K20" s="21" t="s">
        <v>238</v>
      </c>
      <c r="L20" s="21" t="s">
        <v>285</v>
      </c>
      <c r="M20" s="23" t="s">
        <v>679</v>
      </c>
      <c r="N20" s="23" t="s">
        <v>80</v>
      </c>
      <c r="O20" s="2" t="s">
        <v>1127</v>
      </c>
      <c r="P20" s="155">
        <v>72680</v>
      </c>
      <c r="Q20" s="152">
        <v>3.681</v>
      </c>
      <c r="R20" s="152">
        <v>147.72999999999999</v>
      </c>
      <c r="T20" s="152">
        <v>39522.957000000002</v>
      </c>
      <c r="U20" s="163">
        <v>2.63E-4</v>
      </c>
      <c r="V20" s="163">
        <v>5.8202707191776101E-2</v>
      </c>
      <c r="W20" s="163">
        <v>8.3690226115601292E-3</v>
      </c>
    </row>
    <row r="21" spans="1:23" x14ac:dyDescent="0.2">
      <c r="A21" s="2" t="s">
        <v>26</v>
      </c>
      <c r="B21" s="2">
        <v>229</v>
      </c>
      <c r="C21" s="2" t="s">
        <v>1356</v>
      </c>
      <c r="D21" s="2" t="s">
        <v>1357</v>
      </c>
      <c r="E21" s="4" t="s">
        <v>254</v>
      </c>
      <c r="F21" s="2" t="s">
        <v>1372</v>
      </c>
      <c r="G21" s="2" t="s">
        <v>1373</v>
      </c>
      <c r="H21" s="4" t="s">
        <v>262</v>
      </c>
      <c r="I21" s="2" t="s">
        <v>929</v>
      </c>
      <c r="J21" s="2" t="s">
        <v>147</v>
      </c>
      <c r="K21" s="2" t="s">
        <v>166</v>
      </c>
      <c r="L21" s="4" t="s">
        <v>285</v>
      </c>
      <c r="M21" s="2" t="s">
        <v>679</v>
      </c>
      <c r="N21" s="2" t="s">
        <v>80</v>
      </c>
      <c r="O21" s="2" t="s">
        <v>1127</v>
      </c>
      <c r="P21" s="153">
        <v>37172</v>
      </c>
      <c r="Q21" s="152">
        <v>3.681</v>
      </c>
      <c r="R21" s="152">
        <v>125.96</v>
      </c>
      <c r="T21" s="152">
        <v>17235.123</v>
      </c>
      <c r="U21" s="163">
        <v>2.6899999999999998E-4</v>
      </c>
      <c r="V21" s="163">
        <v>2.5380966127336001E-2</v>
      </c>
      <c r="W21" s="163">
        <v>3.6495532539924601E-3</v>
      </c>
    </row>
    <row r="22" spans="1:23" x14ac:dyDescent="0.2">
      <c r="A22" s="2" t="s">
        <v>26</v>
      </c>
      <c r="B22" s="2">
        <v>229</v>
      </c>
      <c r="C22" s="2" t="s">
        <v>1374</v>
      </c>
      <c r="D22" s="2" t="s">
        <v>1375</v>
      </c>
      <c r="E22" s="4" t="s">
        <v>254</v>
      </c>
      <c r="F22" s="2" t="s">
        <v>1376</v>
      </c>
      <c r="G22" s="2" t="s">
        <v>1377</v>
      </c>
      <c r="H22" s="2" t="s">
        <v>262</v>
      </c>
      <c r="I22" s="2" t="s">
        <v>929</v>
      </c>
      <c r="J22" s="2" t="s">
        <v>147</v>
      </c>
      <c r="K22" s="2" t="s">
        <v>166</v>
      </c>
      <c r="L22" s="4" t="s">
        <v>285</v>
      </c>
      <c r="M22" s="2" t="s">
        <v>679</v>
      </c>
      <c r="N22" s="2" t="s">
        <v>80</v>
      </c>
      <c r="O22" s="2" t="s">
        <v>1127</v>
      </c>
      <c r="P22" s="153">
        <v>32000</v>
      </c>
      <c r="Q22" s="152">
        <v>3.681</v>
      </c>
      <c r="R22" s="152">
        <v>101.57</v>
      </c>
      <c r="T22" s="152">
        <v>11964.133</v>
      </c>
      <c r="U22" s="163">
        <v>2.3700000000000001E-3</v>
      </c>
      <c r="V22" s="163">
        <v>1.7618746211750101E-2</v>
      </c>
      <c r="W22" s="163">
        <v>2.5334162713020699E-3</v>
      </c>
    </row>
    <row r="23" spans="1:23" x14ac:dyDescent="0.2">
      <c r="A23" s="2" t="s">
        <v>26</v>
      </c>
      <c r="B23" s="2">
        <v>229</v>
      </c>
      <c r="C23" s="2" t="s">
        <v>1378</v>
      </c>
      <c r="D23" s="2" t="s">
        <v>1379</v>
      </c>
      <c r="E23" s="4" t="s">
        <v>254</v>
      </c>
      <c r="F23" s="2" t="s">
        <v>1380</v>
      </c>
      <c r="G23" s="2" t="s">
        <v>1381</v>
      </c>
      <c r="H23" s="2" t="s">
        <v>262</v>
      </c>
      <c r="I23" s="2" t="s">
        <v>929</v>
      </c>
      <c r="J23" s="2" t="s">
        <v>147</v>
      </c>
      <c r="K23" s="2" t="s">
        <v>166</v>
      </c>
      <c r="L23" s="2" t="s">
        <v>285</v>
      </c>
      <c r="M23" s="2" t="s">
        <v>679</v>
      </c>
      <c r="N23" s="2" t="s">
        <v>80</v>
      </c>
      <c r="O23" s="2" t="s">
        <v>1127</v>
      </c>
      <c r="P23" s="153">
        <v>49600</v>
      </c>
      <c r="Q23" s="152">
        <v>3.681</v>
      </c>
      <c r="R23" s="152">
        <v>54.54</v>
      </c>
      <c r="T23" s="152">
        <v>9957.7819999999992</v>
      </c>
      <c r="U23" s="163">
        <v>8.7019999999999997E-3</v>
      </c>
      <c r="V23" s="163">
        <v>1.46641326031576E-2</v>
      </c>
      <c r="W23" s="163">
        <v>2.1085695710058401E-3</v>
      </c>
    </row>
    <row r="24" spans="1:23" x14ac:dyDescent="0.2">
      <c r="A24" s="2" t="s">
        <v>26</v>
      </c>
      <c r="B24" s="2">
        <v>229</v>
      </c>
      <c r="C24" s="2" t="s">
        <v>1378</v>
      </c>
      <c r="D24" s="2" t="s">
        <v>1379</v>
      </c>
      <c r="E24" s="4" t="s">
        <v>254</v>
      </c>
      <c r="F24" s="2" t="s">
        <v>1382</v>
      </c>
      <c r="G24" s="2" t="s">
        <v>1383</v>
      </c>
      <c r="H24" s="2" t="s">
        <v>262</v>
      </c>
      <c r="I24" s="2" t="s">
        <v>929</v>
      </c>
      <c r="J24" s="2" t="s">
        <v>147</v>
      </c>
      <c r="K24" s="2" t="s">
        <v>175</v>
      </c>
      <c r="L24" s="2" t="s">
        <v>321</v>
      </c>
      <c r="M24" s="2" t="s">
        <v>679</v>
      </c>
      <c r="N24" s="2" t="s">
        <v>80</v>
      </c>
      <c r="O24" s="2" t="s">
        <v>1132</v>
      </c>
      <c r="P24" s="153">
        <v>1130560</v>
      </c>
      <c r="Q24" s="152">
        <v>4.6539999999999999</v>
      </c>
      <c r="R24" s="152">
        <v>7.7720000000000002</v>
      </c>
      <c r="T24" s="152">
        <v>40888.966</v>
      </c>
      <c r="U24" s="163">
        <v>1.8680000000000001E-3</v>
      </c>
      <c r="V24" s="163">
        <v>6.0214332661144801E-2</v>
      </c>
      <c r="W24" s="163">
        <v>8.6582761506380397E-3</v>
      </c>
    </row>
    <row r="25" spans="1:23" x14ac:dyDescent="0.2">
      <c r="A25" s="2" t="s">
        <v>26</v>
      </c>
      <c r="B25" s="2">
        <v>229</v>
      </c>
      <c r="C25" s="2" t="s">
        <v>1378</v>
      </c>
      <c r="D25" s="2" t="s">
        <v>1379</v>
      </c>
      <c r="E25" s="4" t="s">
        <v>254</v>
      </c>
      <c r="F25" s="2" t="s">
        <v>1384</v>
      </c>
      <c r="G25" s="2" t="s">
        <v>1385</v>
      </c>
      <c r="H25" s="2" t="s">
        <v>262</v>
      </c>
      <c r="I25" s="2" t="s">
        <v>929</v>
      </c>
      <c r="J25" s="2" t="s">
        <v>147</v>
      </c>
      <c r="K25" s="2" t="s">
        <v>166</v>
      </c>
      <c r="L25" s="2" t="s">
        <v>285</v>
      </c>
      <c r="M25" s="2" t="s">
        <v>679</v>
      </c>
      <c r="N25" s="2" t="s">
        <v>80</v>
      </c>
      <c r="O25" s="2" t="s">
        <v>1127</v>
      </c>
      <c r="P25" s="153">
        <v>57051</v>
      </c>
      <c r="Q25" s="152">
        <v>3.681</v>
      </c>
      <c r="R25" s="152">
        <v>58.59</v>
      </c>
      <c r="T25" s="152">
        <v>12304.177</v>
      </c>
      <c r="U25" s="163">
        <v>4.4900000000000002E-4</v>
      </c>
      <c r="V25" s="163">
        <v>1.81195049628688E-2</v>
      </c>
      <c r="W25" s="163">
        <v>2.6054208482926399E-3</v>
      </c>
    </row>
    <row r="26" spans="1:23" x14ac:dyDescent="0.2">
      <c r="A26" s="2" t="s">
        <v>26</v>
      </c>
      <c r="B26" s="2">
        <v>229</v>
      </c>
      <c r="C26" s="2" t="s">
        <v>1378</v>
      </c>
      <c r="D26" s="2" t="s">
        <v>1379</v>
      </c>
      <c r="E26" s="4" t="s">
        <v>254</v>
      </c>
      <c r="F26" s="2" t="s">
        <v>1386</v>
      </c>
      <c r="G26" s="11" t="s">
        <v>1387</v>
      </c>
      <c r="H26" s="2" t="s">
        <v>262</v>
      </c>
      <c r="I26" s="2" t="s">
        <v>929</v>
      </c>
      <c r="J26" s="2" t="s">
        <v>147</v>
      </c>
      <c r="K26" s="2" t="s">
        <v>166</v>
      </c>
      <c r="L26" s="2" t="s">
        <v>285</v>
      </c>
      <c r="M26" s="2" t="s">
        <v>679</v>
      </c>
      <c r="N26" s="2" t="s">
        <v>80</v>
      </c>
      <c r="O26" s="2" t="s">
        <v>1127</v>
      </c>
      <c r="P26" s="153">
        <v>45400</v>
      </c>
      <c r="Q26" s="152">
        <v>3.681</v>
      </c>
      <c r="R26" s="152">
        <v>116.01</v>
      </c>
      <c r="T26" s="152">
        <v>19387.29</v>
      </c>
      <c r="U26" s="163">
        <v>9.8700000000000003E-3</v>
      </c>
      <c r="V26" s="163">
        <v>2.8550311349420598E-2</v>
      </c>
      <c r="W26" s="163">
        <v>4.1052764171791599E-3</v>
      </c>
    </row>
    <row r="27" spans="1:23" x14ac:dyDescent="0.2">
      <c r="A27" s="2" t="s">
        <v>26</v>
      </c>
      <c r="B27" s="2">
        <v>229</v>
      </c>
      <c r="C27" s="2" t="s">
        <v>1378</v>
      </c>
      <c r="D27" s="2" t="s">
        <v>1379</v>
      </c>
      <c r="E27" s="4" t="s">
        <v>254</v>
      </c>
      <c r="F27" s="2" t="s">
        <v>1388</v>
      </c>
      <c r="G27" s="2" t="s">
        <v>1389</v>
      </c>
      <c r="H27" s="2" t="s">
        <v>262</v>
      </c>
      <c r="I27" s="2" t="s">
        <v>929</v>
      </c>
      <c r="J27" s="2" t="s">
        <v>147</v>
      </c>
      <c r="K27" s="2" t="s">
        <v>235</v>
      </c>
      <c r="L27" s="2" t="s">
        <v>309</v>
      </c>
      <c r="M27" s="2" t="s">
        <v>679</v>
      </c>
      <c r="N27" s="2" t="s">
        <v>80</v>
      </c>
      <c r="O27" s="2" t="s">
        <v>1130</v>
      </c>
      <c r="P27" s="153">
        <v>69875</v>
      </c>
      <c r="Q27" s="152">
        <v>3.9790000000000001</v>
      </c>
      <c r="R27" s="152">
        <v>86.24</v>
      </c>
      <c r="T27" s="152">
        <v>23978.135999999999</v>
      </c>
      <c r="U27" s="163">
        <v>2.7949999999999999E-2</v>
      </c>
      <c r="V27" s="163">
        <v>3.5310931471978002E-2</v>
      </c>
      <c r="W27" s="163">
        <v>5.0773924132173302E-3</v>
      </c>
    </row>
    <row r="28" spans="1:23" x14ac:dyDescent="0.2">
      <c r="A28" s="2" t="s">
        <v>26</v>
      </c>
      <c r="B28" s="2">
        <v>229</v>
      </c>
      <c r="C28" s="2" t="s">
        <v>1374</v>
      </c>
      <c r="D28" s="2" t="s">
        <v>1375</v>
      </c>
      <c r="E28" s="4" t="s">
        <v>254</v>
      </c>
      <c r="F28" s="2" t="s">
        <v>1390</v>
      </c>
      <c r="G28" s="2" t="s">
        <v>1391</v>
      </c>
      <c r="H28" s="2" t="s">
        <v>262</v>
      </c>
      <c r="I28" s="2" t="s">
        <v>931</v>
      </c>
      <c r="J28" s="2" t="s">
        <v>147</v>
      </c>
      <c r="K28" s="2" t="s">
        <v>166</v>
      </c>
      <c r="L28" s="2" t="s">
        <v>321</v>
      </c>
      <c r="M28" s="2" t="s">
        <v>676</v>
      </c>
      <c r="N28" s="2" t="s">
        <v>80</v>
      </c>
      <c r="O28" s="2" t="s">
        <v>1127</v>
      </c>
      <c r="P28" s="153">
        <v>107314</v>
      </c>
      <c r="Q28" s="152">
        <v>3.681</v>
      </c>
      <c r="R28" s="152">
        <v>27.695</v>
      </c>
      <c r="T28" s="152">
        <v>10940.156999999999</v>
      </c>
      <c r="U28" s="163">
        <v>7.1542999999999995E-2</v>
      </c>
      <c r="V28" s="163">
        <v>1.6110807982534101E-2</v>
      </c>
      <c r="W28" s="163">
        <v>2.3165883994375998E-3</v>
      </c>
    </row>
    <row r="29" spans="1:23" x14ac:dyDescent="0.2">
      <c r="A29" s="2" t="s">
        <v>26</v>
      </c>
      <c r="B29" s="2">
        <v>229</v>
      </c>
      <c r="C29" s="2" t="s">
        <v>1392</v>
      </c>
      <c r="D29" s="2" t="s">
        <v>1393</v>
      </c>
      <c r="E29" s="4" t="s">
        <v>254</v>
      </c>
      <c r="F29" s="2" t="s">
        <v>1394</v>
      </c>
      <c r="G29" s="2" t="s">
        <v>1395</v>
      </c>
      <c r="H29" s="2" t="s">
        <v>262</v>
      </c>
      <c r="I29" s="2" t="s">
        <v>929</v>
      </c>
      <c r="J29" s="2" t="s">
        <v>147</v>
      </c>
      <c r="K29" s="2" t="s">
        <v>235</v>
      </c>
      <c r="L29" s="2" t="s">
        <v>305</v>
      </c>
      <c r="M29" s="2" t="s">
        <v>679</v>
      </c>
      <c r="N29" s="2" t="s">
        <v>80</v>
      </c>
      <c r="O29" s="2" t="s">
        <v>1130</v>
      </c>
      <c r="P29" s="153">
        <v>11640</v>
      </c>
      <c r="Q29" s="152">
        <v>3.9790000000000001</v>
      </c>
      <c r="R29" s="152">
        <v>147.83000000000001</v>
      </c>
      <c r="T29" s="152">
        <v>6847.0010000000002</v>
      </c>
      <c r="U29" s="163">
        <v>2.274E-3</v>
      </c>
      <c r="V29" s="163">
        <v>1.00831020464932E-2</v>
      </c>
      <c r="W29" s="163">
        <v>1.4498588312004399E-3</v>
      </c>
    </row>
    <row r="30" spans="1:23" x14ac:dyDescent="0.2">
      <c r="A30" s="2" t="s">
        <v>26</v>
      </c>
      <c r="B30" s="2">
        <v>229</v>
      </c>
      <c r="C30" s="2" t="s">
        <v>1392</v>
      </c>
      <c r="D30" s="2" t="s">
        <v>1393</v>
      </c>
      <c r="E30" s="4" t="s">
        <v>254</v>
      </c>
      <c r="F30" s="2" t="s">
        <v>1396</v>
      </c>
      <c r="G30" s="2" t="s">
        <v>1397</v>
      </c>
      <c r="H30" s="2" t="s">
        <v>262</v>
      </c>
      <c r="I30" s="2" t="s">
        <v>929</v>
      </c>
      <c r="J30" s="2" t="s">
        <v>147</v>
      </c>
      <c r="K30" s="2" t="s">
        <v>223</v>
      </c>
      <c r="L30" s="2" t="s">
        <v>305</v>
      </c>
      <c r="M30" s="2" t="s">
        <v>679</v>
      </c>
      <c r="N30" s="2" t="s">
        <v>80</v>
      </c>
      <c r="O30" s="2" t="s">
        <v>1130</v>
      </c>
      <c r="P30" s="153">
        <v>72400</v>
      </c>
      <c r="Q30" s="152">
        <v>3.9790000000000001</v>
      </c>
      <c r="R30" s="152">
        <v>80.97</v>
      </c>
      <c r="T30" s="152">
        <v>23326.391</v>
      </c>
      <c r="U30" s="163">
        <v>1.7179999999999999E-3</v>
      </c>
      <c r="V30" s="163">
        <v>3.4351152366090799E-2</v>
      </c>
      <c r="W30" s="163">
        <v>4.9393848629361E-3</v>
      </c>
    </row>
    <row r="31" spans="1:23" x14ac:dyDescent="0.2">
      <c r="A31" s="2" t="s">
        <v>26</v>
      </c>
      <c r="B31" s="2">
        <v>229</v>
      </c>
      <c r="C31" s="2" t="s">
        <v>1356</v>
      </c>
      <c r="D31" s="2" t="s">
        <v>1357</v>
      </c>
      <c r="E31" s="4" t="s">
        <v>254</v>
      </c>
      <c r="F31" s="2" t="s">
        <v>1398</v>
      </c>
      <c r="G31" s="2" t="s">
        <v>1399</v>
      </c>
      <c r="H31" s="2" t="s">
        <v>262</v>
      </c>
      <c r="I31" s="2" t="s">
        <v>929</v>
      </c>
      <c r="J31" s="2" t="s">
        <v>147</v>
      </c>
      <c r="K31" s="2" t="s">
        <v>166</v>
      </c>
      <c r="L31" s="2" t="s">
        <v>285</v>
      </c>
      <c r="M31" s="2" t="s">
        <v>679</v>
      </c>
      <c r="N31" s="2" t="s">
        <v>80</v>
      </c>
      <c r="O31" s="2" t="s">
        <v>1127</v>
      </c>
      <c r="P31" s="153">
        <v>37485</v>
      </c>
      <c r="Q31" s="152">
        <v>3.681</v>
      </c>
      <c r="R31" s="152">
        <v>92.89</v>
      </c>
      <c r="T31" s="152">
        <v>12817.174000000001</v>
      </c>
      <c r="U31" s="163">
        <v>4.8200000000000001E-4</v>
      </c>
      <c r="V31" s="163">
        <v>1.8874960312260301E-2</v>
      </c>
      <c r="W31" s="163">
        <v>2.71404849133764E-3</v>
      </c>
    </row>
    <row r="32" spans="1:23" x14ac:dyDescent="0.2">
      <c r="A32" s="2" t="s">
        <v>26</v>
      </c>
      <c r="B32" s="2">
        <v>229</v>
      </c>
      <c r="C32" s="2" t="s">
        <v>1356</v>
      </c>
      <c r="D32" s="2" t="s">
        <v>1357</v>
      </c>
      <c r="E32" s="4" t="s">
        <v>254</v>
      </c>
      <c r="F32" s="2" t="s">
        <v>1400</v>
      </c>
      <c r="G32" s="2" t="s">
        <v>1401</v>
      </c>
      <c r="H32" s="2" t="s">
        <v>262</v>
      </c>
      <c r="I32" s="2" t="s">
        <v>929</v>
      </c>
      <c r="J32" s="2" t="s">
        <v>147</v>
      </c>
      <c r="K32" s="2" t="s">
        <v>166</v>
      </c>
      <c r="L32" s="2" t="s">
        <v>285</v>
      </c>
      <c r="M32" s="2" t="s">
        <v>679</v>
      </c>
      <c r="N32" s="2" t="s">
        <v>80</v>
      </c>
      <c r="O32" s="2" t="s">
        <v>1127</v>
      </c>
      <c r="P32" s="153">
        <v>103096</v>
      </c>
      <c r="Q32" s="152">
        <v>3.681</v>
      </c>
      <c r="R32" s="152">
        <v>39.53</v>
      </c>
      <c r="T32" s="152">
        <v>15001.492</v>
      </c>
      <c r="U32" s="163">
        <v>8.12E-4</v>
      </c>
      <c r="V32" s="163">
        <v>2.2091652282884799E-2</v>
      </c>
      <c r="W32" s="163">
        <v>3.1765796885185201E-3</v>
      </c>
    </row>
    <row r="33" spans="1:23" x14ac:dyDescent="0.2">
      <c r="A33" s="2" t="s">
        <v>26</v>
      </c>
      <c r="B33" s="2">
        <v>229</v>
      </c>
      <c r="C33" s="2" t="s">
        <v>1356</v>
      </c>
      <c r="D33" s="2" t="s">
        <v>1357</v>
      </c>
      <c r="E33" s="4" t="s">
        <v>254</v>
      </c>
      <c r="F33" s="2" t="s">
        <v>1402</v>
      </c>
      <c r="G33" s="2" t="s">
        <v>1403</v>
      </c>
      <c r="H33" s="2" t="s">
        <v>262</v>
      </c>
      <c r="I33" s="2" t="s">
        <v>929</v>
      </c>
      <c r="J33" s="2" t="s">
        <v>147</v>
      </c>
      <c r="K33" s="2" t="s">
        <v>166</v>
      </c>
      <c r="L33" s="2" t="s">
        <v>305</v>
      </c>
      <c r="M33" s="2" t="s">
        <v>679</v>
      </c>
      <c r="N33" s="2" t="s">
        <v>80</v>
      </c>
      <c r="O33" s="2" t="s">
        <v>1130</v>
      </c>
      <c r="P33" s="153">
        <v>3579</v>
      </c>
      <c r="Q33" s="152">
        <v>3.9790000000000001</v>
      </c>
      <c r="R33" s="152">
        <v>186.42</v>
      </c>
      <c r="T33" s="152">
        <v>2654.8440000000001</v>
      </c>
      <c r="U33" s="163">
        <v>4.0899999999999999E-3</v>
      </c>
      <c r="V33" s="163">
        <v>3.9096043327564401E-3</v>
      </c>
      <c r="W33" s="163">
        <v>5.6216572461624699E-4</v>
      </c>
    </row>
    <row r="34" spans="1:23" x14ac:dyDescent="0.2">
      <c r="A34" s="2" t="s">
        <v>26</v>
      </c>
      <c r="B34" s="2">
        <v>229</v>
      </c>
      <c r="C34" s="2" t="s">
        <v>1404</v>
      </c>
      <c r="D34" s="2" t="s">
        <v>1405</v>
      </c>
      <c r="E34" s="4" t="s">
        <v>254</v>
      </c>
      <c r="F34" s="2" t="s">
        <v>1406</v>
      </c>
      <c r="G34" s="2" t="s">
        <v>1407</v>
      </c>
      <c r="H34" s="2" t="s">
        <v>262</v>
      </c>
      <c r="I34" s="2" t="s">
        <v>929</v>
      </c>
      <c r="J34" s="2" t="s">
        <v>147</v>
      </c>
      <c r="K34" s="2" t="s">
        <v>166</v>
      </c>
      <c r="L34" s="2" t="s">
        <v>321</v>
      </c>
      <c r="M34" s="2" t="s">
        <v>679</v>
      </c>
      <c r="N34" s="2" t="s">
        <v>80</v>
      </c>
      <c r="O34" s="2" t="s">
        <v>1127</v>
      </c>
      <c r="P34" s="153">
        <v>182404</v>
      </c>
      <c r="Q34" s="152">
        <v>3.681</v>
      </c>
      <c r="R34" s="152">
        <v>35.527999999999999</v>
      </c>
      <c r="T34" s="152">
        <v>23854.198</v>
      </c>
      <c r="U34" s="163">
        <v>0</v>
      </c>
      <c r="V34" s="163">
        <v>3.5128416640416202E-2</v>
      </c>
      <c r="W34" s="163">
        <v>5.05114843203528E-3</v>
      </c>
    </row>
    <row r="35" spans="1:23" x14ac:dyDescent="0.2">
      <c r="A35" s="2" t="s">
        <v>26</v>
      </c>
      <c r="B35" s="2">
        <v>229</v>
      </c>
      <c r="C35" s="2" t="s">
        <v>1356</v>
      </c>
      <c r="D35" s="2" t="s">
        <v>1357</v>
      </c>
      <c r="E35" s="4" t="s">
        <v>254</v>
      </c>
      <c r="F35" s="2" t="s">
        <v>1408</v>
      </c>
      <c r="G35" s="2" t="s">
        <v>1409</v>
      </c>
      <c r="H35" s="2" t="s">
        <v>262</v>
      </c>
      <c r="I35" s="2" t="s">
        <v>929</v>
      </c>
      <c r="J35" s="2" t="s">
        <v>147</v>
      </c>
      <c r="K35" s="2" t="s">
        <v>166</v>
      </c>
      <c r="L35" s="2" t="s">
        <v>285</v>
      </c>
      <c r="M35" s="2" t="s">
        <v>679</v>
      </c>
      <c r="N35" s="2" t="s">
        <v>80</v>
      </c>
      <c r="O35" s="2" t="s">
        <v>1127</v>
      </c>
      <c r="P35" s="153">
        <v>54674</v>
      </c>
      <c r="Q35" s="152">
        <v>3.681</v>
      </c>
      <c r="R35" s="152">
        <v>65.650000000000006</v>
      </c>
      <c r="T35" s="152">
        <v>13212.39</v>
      </c>
      <c r="U35" s="163">
        <v>2.42E-4</v>
      </c>
      <c r="V35" s="163">
        <v>1.9456967251503698E-2</v>
      </c>
      <c r="W35" s="163">
        <v>2.7977358225568499E-3</v>
      </c>
    </row>
    <row r="36" spans="1:23" x14ac:dyDescent="0.2">
      <c r="A36" s="2" t="s">
        <v>26</v>
      </c>
      <c r="B36" s="2">
        <v>229</v>
      </c>
      <c r="C36" s="2" t="s">
        <v>1410</v>
      </c>
      <c r="D36" s="2" t="s">
        <v>1411</v>
      </c>
      <c r="E36" s="4" t="s">
        <v>254</v>
      </c>
      <c r="F36" s="2" t="s">
        <v>1412</v>
      </c>
      <c r="G36" s="2" t="s">
        <v>1413</v>
      </c>
      <c r="H36" s="2" t="s">
        <v>262</v>
      </c>
      <c r="I36" s="2" t="s">
        <v>931</v>
      </c>
      <c r="J36" s="2" t="s">
        <v>147</v>
      </c>
      <c r="K36" s="2" t="s">
        <v>166</v>
      </c>
      <c r="L36" s="2" t="s">
        <v>285</v>
      </c>
      <c r="M36" s="2" t="s">
        <v>677</v>
      </c>
      <c r="N36" s="2" t="s">
        <v>80</v>
      </c>
      <c r="O36" s="2" t="s">
        <v>1127</v>
      </c>
      <c r="P36" s="153">
        <v>90010</v>
      </c>
      <c r="Q36" s="152">
        <v>3.681</v>
      </c>
      <c r="R36" s="152">
        <v>31.62</v>
      </c>
      <c r="T36" s="152">
        <v>10476.554</v>
      </c>
      <c r="U36" s="163">
        <v>8.03E-4</v>
      </c>
      <c r="V36" s="163">
        <v>1.5428091161560501E-2</v>
      </c>
      <c r="W36" s="163">
        <v>2.2184198985602398E-3</v>
      </c>
    </row>
    <row r="37" spans="1:23" x14ac:dyDescent="0.2">
      <c r="A37" s="2" t="s">
        <v>26</v>
      </c>
      <c r="B37" s="2">
        <v>229</v>
      </c>
      <c r="C37" s="2" t="s">
        <v>1410</v>
      </c>
      <c r="D37" s="2" t="s">
        <v>1411</v>
      </c>
      <c r="E37" s="4" t="s">
        <v>254</v>
      </c>
      <c r="F37" s="2" t="s">
        <v>1414</v>
      </c>
      <c r="G37" s="2" t="s">
        <v>1415</v>
      </c>
      <c r="H37" s="2" t="s">
        <v>262</v>
      </c>
      <c r="I37" s="2" t="s">
        <v>929</v>
      </c>
      <c r="J37" s="2" t="s">
        <v>147</v>
      </c>
      <c r="K37" s="2" t="s">
        <v>166</v>
      </c>
      <c r="L37" s="2" t="s">
        <v>287</v>
      </c>
      <c r="M37" s="2" t="s">
        <v>679</v>
      </c>
      <c r="N37" s="2" t="s">
        <v>80</v>
      </c>
      <c r="O37" s="2" t="s">
        <v>1127</v>
      </c>
      <c r="P37" s="153">
        <v>20730</v>
      </c>
      <c r="Q37" s="152">
        <v>3.681</v>
      </c>
      <c r="R37" s="152">
        <v>224.99</v>
      </c>
      <c r="T37" s="152">
        <v>17168.341</v>
      </c>
      <c r="U37" s="163">
        <v>3.1E-4</v>
      </c>
      <c r="V37" s="163">
        <v>2.5282620560963399E-2</v>
      </c>
      <c r="W37" s="163">
        <v>3.6354120514877799E-3</v>
      </c>
    </row>
    <row r="38" spans="1:23" x14ac:dyDescent="0.2">
      <c r="A38" s="2" t="s">
        <v>26</v>
      </c>
      <c r="B38" s="2">
        <v>229</v>
      </c>
      <c r="C38" s="2" t="s">
        <v>1416</v>
      </c>
      <c r="D38" s="2" t="s">
        <v>1417</v>
      </c>
      <c r="E38" s="4" t="s">
        <v>254</v>
      </c>
      <c r="F38" s="2" t="s">
        <v>1418</v>
      </c>
      <c r="G38" s="2" t="s">
        <v>1419</v>
      </c>
      <c r="H38" s="2" t="s">
        <v>262</v>
      </c>
      <c r="I38" s="2" t="s">
        <v>929</v>
      </c>
      <c r="J38" s="2" t="s">
        <v>147</v>
      </c>
      <c r="K38" s="2" t="s">
        <v>166</v>
      </c>
      <c r="L38" s="2" t="s">
        <v>285</v>
      </c>
      <c r="M38" s="2" t="s">
        <v>679</v>
      </c>
      <c r="N38" s="2" t="s">
        <v>80</v>
      </c>
      <c r="O38" s="2" t="s">
        <v>1127</v>
      </c>
      <c r="P38" s="153">
        <v>24396</v>
      </c>
      <c r="Q38" s="152">
        <v>3.681</v>
      </c>
      <c r="R38" s="152">
        <v>103.01</v>
      </c>
      <c r="T38" s="152">
        <v>9250.4709999999995</v>
      </c>
      <c r="U38" s="163">
        <v>2.8869999999999998E-3</v>
      </c>
      <c r="V38" s="163">
        <v>1.36225239752316E-2</v>
      </c>
      <c r="W38" s="163">
        <v>1.9587956759396698E-3</v>
      </c>
    </row>
    <row r="39" spans="1:23" x14ac:dyDescent="0.2">
      <c r="A39" s="2" t="s">
        <v>26</v>
      </c>
      <c r="B39" s="2">
        <v>229</v>
      </c>
      <c r="C39" s="2" t="s">
        <v>1420</v>
      </c>
      <c r="D39" s="2" t="s">
        <v>1421</v>
      </c>
      <c r="E39" s="4" t="s">
        <v>254</v>
      </c>
      <c r="F39" s="2" t="s">
        <v>1422</v>
      </c>
      <c r="G39" s="2" t="s">
        <v>1423</v>
      </c>
      <c r="H39" s="2" t="s">
        <v>262</v>
      </c>
      <c r="I39" s="2" t="s">
        <v>929</v>
      </c>
      <c r="J39" s="2" t="s">
        <v>147</v>
      </c>
      <c r="K39" s="2" t="s">
        <v>238</v>
      </c>
      <c r="L39" s="2" t="s">
        <v>285</v>
      </c>
      <c r="M39" s="2" t="s">
        <v>679</v>
      </c>
      <c r="N39" s="2" t="s">
        <v>80</v>
      </c>
      <c r="O39" s="2" t="s">
        <v>1127</v>
      </c>
      <c r="P39" s="153">
        <v>390267</v>
      </c>
      <c r="Q39" s="152">
        <v>3.681</v>
      </c>
      <c r="R39" s="152">
        <v>29.46</v>
      </c>
      <c r="T39" s="152">
        <v>42321.434999999998</v>
      </c>
      <c r="U39" s="163">
        <v>4.4600000000000004E-3</v>
      </c>
      <c r="V39" s="163">
        <v>6.2323831043741E-2</v>
      </c>
      <c r="W39" s="163">
        <v>8.9616029289754495E-3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 x14ac:dyDescent="0.2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86</v>
      </c>
      <c r="E1" s="22" t="s">
        <v>87</v>
      </c>
      <c r="F1" s="22" t="s">
        <v>1060</v>
      </c>
      <c r="G1" s="22" t="s">
        <v>4</v>
      </c>
      <c r="H1" s="22" t="s">
        <v>88</v>
      </c>
      <c r="I1" s="22" t="s">
        <v>5</v>
      </c>
      <c r="J1" s="22" t="s">
        <v>6</v>
      </c>
      <c r="K1" s="22" t="s">
        <v>7</v>
      </c>
      <c r="L1" s="22" t="s">
        <v>267</v>
      </c>
      <c r="M1" s="22" t="s">
        <v>8</v>
      </c>
      <c r="N1" s="22" t="s">
        <v>513</v>
      </c>
      <c r="O1" s="22" t="s">
        <v>66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2" t="s">
        <v>23</v>
      </c>
      <c r="V1" s="162" t="s">
        <v>24</v>
      </c>
      <c r="W1" s="162" t="s">
        <v>25</v>
      </c>
    </row>
    <row r="2" spans="1:23" x14ac:dyDescent="0.2">
      <c r="A2" s="21" t="s">
        <v>26</v>
      </c>
      <c r="B2" s="21">
        <v>229</v>
      </c>
      <c r="C2" s="21" t="s">
        <v>1301</v>
      </c>
      <c r="D2" s="21" t="s">
        <v>1302</v>
      </c>
      <c r="E2" s="21" t="s">
        <v>254</v>
      </c>
      <c r="F2" s="21" t="s">
        <v>1303</v>
      </c>
      <c r="G2" s="21" t="s">
        <v>1304</v>
      </c>
      <c r="H2" s="21" t="s">
        <v>262</v>
      </c>
      <c r="I2" s="21" t="s">
        <v>876</v>
      </c>
      <c r="J2" s="21" t="s">
        <v>147</v>
      </c>
      <c r="K2" s="21" t="s">
        <v>186</v>
      </c>
      <c r="L2" s="4" t="s">
        <v>268</v>
      </c>
      <c r="M2" s="21" t="s">
        <v>255</v>
      </c>
      <c r="N2" s="23" t="s">
        <v>679</v>
      </c>
      <c r="O2" s="23" t="s">
        <v>80</v>
      </c>
      <c r="P2" s="21" t="s">
        <v>1127</v>
      </c>
      <c r="Q2" s="155">
        <v>42200</v>
      </c>
      <c r="R2" s="155">
        <v>3.681</v>
      </c>
      <c r="S2" s="155">
        <v>235.19</v>
      </c>
      <c r="T2" s="155">
        <v>36533.991000000002</v>
      </c>
      <c r="U2" s="168">
        <v>4.9509999999999997E-3</v>
      </c>
      <c r="V2" s="168">
        <v>0.39534798723791498</v>
      </c>
      <c r="W2" s="168">
        <v>7.7361062857407301E-3</v>
      </c>
    </row>
    <row r="3" spans="1:23" x14ac:dyDescent="0.2">
      <c r="A3" s="21" t="s">
        <v>26</v>
      </c>
      <c r="B3" s="21">
        <v>229</v>
      </c>
      <c r="C3" s="21" t="s">
        <v>1305</v>
      </c>
      <c r="D3" s="21" t="s">
        <v>1306</v>
      </c>
      <c r="E3" s="21" t="s">
        <v>254</v>
      </c>
      <c r="F3" s="21" t="s">
        <v>1307</v>
      </c>
      <c r="G3" s="21" t="s">
        <v>1308</v>
      </c>
      <c r="H3" s="21" t="s">
        <v>262</v>
      </c>
      <c r="I3" s="21" t="s">
        <v>876</v>
      </c>
      <c r="J3" s="21" t="s">
        <v>147</v>
      </c>
      <c r="K3" s="21" t="s">
        <v>238</v>
      </c>
      <c r="L3" s="4" t="s">
        <v>268</v>
      </c>
      <c r="M3" s="21" t="s">
        <v>287</v>
      </c>
      <c r="N3" s="23" t="s">
        <v>679</v>
      </c>
      <c r="O3" s="23" t="s">
        <v>80</v>
      </c>
      <c r="P3" s="21" t="s">
        <v>1127</v>
      </c>
      <c r="Q3" s="155">
        <v>12760</v>
      </c>
      <c r="R3" s="155">
        <v>3.681</v>
      </c>
      <c r="S3" s="155">
        <v>114.61</v>
      </c>
      <c r="T3" s="155">
        <v>5383.1809999999996</v>
      </c>
      <c r="U3" s="168">
        <v>1.15E-3</v>
      </c>
      <c r="V3" s="168">
        <v>5.8253418457198301E-2</v>
      </c>
      <c r="W3" s="168">
        <v>1.1398935905582799E-3</v>
      </c>
    </row>
    <row r="4" spans="1:23" x14ac:dyDescent="0.2">
      <c r="A4" s="21" t="s">
        <v>26</v>
      </c>
      <c r="B4" s="21">
        <v>229</v>
      </c>
      <c r="C4" s="21" t="s">
        <v>1309</v>
      </c>
      <c r="D4" s="21" t="s">
        <v>1310</v>
      </c>
      <c r="E4" s="21" t="s">
        <v>254</v>
      </c>
      <c r="F4" s="21" t="s">
        <v>1311</v>
      </c>
      <c r="G4" s="21" t="s">
        <v>1312</v>
      </c>
      <c r="H4" s="21" t="s">
        <v>262</v>
      </c>
      <c r="I4" s="21" t="s">
        <v>876</v>
      </c>
      <c r="J4" s="21" t="s">
        <v>147</v>
      </c>
      <c r="K4" s="21" t="s">
        <v>238</v>
      </c>
      <c r="L4" s="4" t="s">
        <v>268</v>
      </c>
      <c r="M4" s="21" t="s">
        <v>255</v>
      </c>
      <c r="N4" s="23" t="s">
        <v>679</v>
      </c>
      <c r="O4" s="23" t="s">
        <v>80</v>
      </c>
      <c r="P4" s="21" t="s">
        <v>1127</v>
      </c>
      <c r="Q4" s="155">
        <v>691654.28</v>
      </c>
      <c r="R4" s="155">
        <v>3.681</v>
      </c>
      <c r="S4" s="155">
        <v>9.7750000000000004</v>
      </c>
      <c r="T4" s="155">
        <v>24886.949000000001</v>
      </c>
      <c r="U4" s="168">
        <v>5.475E-2</v>
      </c>
      <c r="V4" s="168">
        <v>0.26931098220132499</v>
      </c>
      <c r="W4" s="168">
        <v>5.2698342965710101E-3</v>
      </c>
    </row>
    <row r="5" spans="1:23" x14ac:dyDescent="0.2">
      <c r="A5" s="21" t="s">
        <v>26</v>
      </c>
      <c r="B5" s="21">
        <v>229</v>
      </c>
      <c r="C5" s="21" t="s">
        <v>1313</v>
      </c>
      <c r="D5" s="21" t="s">
        <v>1314</v>
      </c>
      <c r="E5" s="21" t="s">
        <v>254</v>
      </c>
      <c r="F5" s="21" t="s">
        <v>1315</v>
      </c>
      <c r="G5" s="21" t="s">
        <v>1316</v>
      </c>
      <c r="H5" s="21" t="s">
        <v>262</v>
      </c>
      <c r="I5" s="21" t="s">
        <v>876</v>
      </c>
      <c r="J5" s="21" t="s">
        <v>147</v>
      </c>
      <c r="K5" s="21" t="s">
        <v>186</v>
      </c>
      <c r="L5" s="4" t="s">
        <v>268</v>
      </c>
      <c r="M5" s="21" t="s">
        <v>255</v>
      </c>
      <c r="N5" s="23" t="s">
        <v>679</v>
      </c>
      <c r="O5" s="23" t="s">
        <v>80</v>
      </c>
      <c r="P5" s="21" t="s">
        <v>1127</v>
      </c>
      <c r="Q5" s="155">
        <v>537200</v>
      </c>
      <c r="R5" s="155">
        <v>3.681</v>
      </c>
      <c r="S5" s="155">
        <v>12.949</v>
      </c>
      <c r="T5" s="155">
        <v>25605.584999999999</v>
      </c>
      <c r="U5" s="168">
        <v>0</v>
      </c>
      <c r="V5" s="168">
        <v>0.27708761210356198</v>
      </c>
      <c r="W5" s="168">
        <v>5.4220061487382301E-3</v>
      </c>
    </row>
    <row r="6" spans="1:23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 x14ac:dyDescent="0.2">
      <c r="E20" s="21"/>
      <c r="H20" s="21"/>
      <c r="I20" s="21"/>
      <c r="J20" s="21"/>
      <c r="K20" s="21"/>
      <c r="M20" s="21"/>
      <c r="N20" s="23"/>
      <c r="O20" s="23"/>
    </row>
    <row r="21" spans="1:23" x14ac:dyDescent="0.2">
      <c r="M21" s="4"/>
    </row>
    <row r="22" spans="1:23" x14ac:dyDescent="0.2">
      <c r="H22" s="2"/>
      <c r="M22" s="4"/>
    </row>
    <row r="23" spans="1:23" x14ac:dyDescent="0.2">
      <c r="H23" s="2"/>
    </row>
    <row r="24" spans="1:23" x14ac:dyDescent="0.2">
      <c r="H24" s="2"/>
    </row>
    <row r="25" spans="1:23" x14ac:dyDescent="0.2">
      <c r="H25" s="2"/>
    </row>
    <row r="26" spans="1:23" x14ac:dyDescent="0.2">
      <c r="H26" s="2"/>
    </row>
    <row r="27" spans="1:23" x14ac:dyDescent="0.2">
      <c r="H27" s="2"/>
    </row>
    <row r="28" spans="1:23" x14ac:dyDescent="0.2">
      <c r="H28" s="2"/>
    </row>
    <row r="1048574" spans="14:14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Bar-Lev Yafit</cp:lastModifiedBy>
  <cp:lastPrinted>2022-08-08T09:16:18Z</cp:lastPrinted>
  <dcterms:created xsi:type="dcterms:W3CDTF">2021-05-03T04:41:48Z</dcterms:created>
  <dcterms:modified xsi:type="dcterms:W3CDTF">2026-04-20T06:56:07Z</dcterms:modified>
</cp:coreProperties>
</file>